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charts/chart3.xml" ContentType="application/vnd.openxmlformats-officedocument.drawingml.chart+xml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620" yWindow="2580" windowWidth="18980" windowHeight="15080"/>
  </bookViews>
  <sheets>
    <sheet name="Feuil1" sheetId="1" r:id="rId1"/>
  </sheets>
  <externalReferences>
    <externalReference r:id="rId2"/>
    <externalReference r:id="rId3"/>
  </externalReference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09" i="1"/>
  <c r="G108"/>
  <c r="G107"/>
  <c r="G106"/>
  <c r="G105"/>
  <c r="G104"/>
  <c r="G103"/>
  <c r="G102"/>
  <c r="G101"/>
  <c r="G100"/>
  <c r="G99"/>
  <c r="G98"/>
  <c r="G97"/>
  <c r="F109"/>
  <c r="E109"/>
  <c r="D109"/>
  <c r="F108"/>
  <c r="E108"/>
  <c r="D108"/>
  <c r="F107"/>
  <c r="E107"/>
  <c r="D107"/>
  <c r="C107"/>
  <c r="F106"/>
  <c r="E106"/>
  <c r="D106"/>
  <c r="C106"/>
  <c r="F105"/>
  <c r="E105"/>
  <c r="D105"/>
  <c r="C105"/>
  <c r="F104"/>
  <c r="E104"/>
  <c r="D104"/>
  <c r="C104"/>
  <c r="F103"/>
  <c r="E103"/>
  <c r="D103"/>
  <c r="C103"/>
  <c r="F102"/>
  <c r="E102"/>
  <c r="D102"/>
  <c r="F101"/>
  <c r="E101"/>
  <c r="D101"/>
  <c r="F100"/>
  <c r="E100"/>
  <c r="D100"/>
  <c r="C100"/>
  <c r="F99"/>
  <c r="E99"/>
  <c r="D99"/>
  <c r="C99"/>
  <c r="F98"/>
  <c r="E98"/>
  <c r="D98"/>
  <c r="C98"/>
  <c r="F97"/>
  <c r="E97"/>
  <c r="D97"/>
  <c r="C97"/>
  <c r="N27"/>
  <c r="O27"/>
  <c r="N26"/>
  <c r="O26"/>
  <c r="N25"/>
  <c r="O25"/>
  <c r="N24"/>
  <c r="O24"/>
  <c r="N23"/>
  <c r="O23"/>
  <c r="N22"/>
  <c r="O22"/>
  <c r="N21"/>
  <c r="O21"/>
  <c r="N20"/>
  <c r="O20"/>
  <c r="N19"/>
  <c r="O19"/>
  <c r="N18"/>
  <c r="O18"/>
  <c r="N17"/>
  <c r="O17"/>
  <c r="N16"/>
  <c r="O16"/>
  <c r="N15"/>
  <c r="O15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C17"/>
  <c r="C18"/>
  <c r="C19"/>
  <c r="C20"/>
  <c r="C21"/>
  <c r="C22"/>
  <c r="C23"/>
  <c r="C24"/>
  <c r="C25"/>
  <c r="C26"/>
  <c r="C27"/>
  <c r="C15"/>
  <c r="D27"/>
  <c r="D26"/>
  <c r="D25"/>
  <c r="D24"/>
  <c r="D23"/>
  <c r="D22"/>
  <c r="D21"/>
  <c r="D20"/>
  <c r="D19"/>
  <c r="D18"/>
  <c r="D17"/>
  <c r="D16"/>
  <c r="C16"/>
  <c r="D15"/>
</calcChain>
</file>

<file path=xl/sharedStrings.xml><?xml version="1.0" encoding="utf-8"?>
<sst xmlns="http://schemas.openxmlformats.org/spreadsheetml/2006/main" count="17" uniqueCount="15">
  <si>
    <t>Log10 H.med.</t>
  </si>
  <si>
    <t>cf matthewi</t>
    <phoneticPr fontId="1" type="noConversion"/>
  </si>
  <si>
    <t>n=6</t>
    <phoneticPr fontId="1" type="noConversion"/>
  </si>
  <si>
    <t>Xmas 26</t>
    <phoneticPr fontId="1" type="noConversion"/>
  </si>
  <si>
    <t>n=7</t>
    <phoneticPr fontId="1" type="noConversion"/>
  </si>
  <si>
    <t>n=14-24</t>
    <phoneticPr fontId="1" type="noConversion"/>
  </si>
  <si>
    <t>Xmas</t>
    <phoneticPr fontId="2"/>
  </si>
  <si>
    <t>H. prostylum</t>
    <phoneticPr fontId="2"/>
  </si>
  <si>
    <t>n=4</t>
    <phoneticPr fontId="1" type="noConversion"/>
  </si>
  <si>
    <t>n=30</t>
    <phoneticPr fontId="1" type="noConversion"/>
  </si>
  <si>
    <t>H. primigenium</t>
    <phoneticPr fontId="1" type="noConversion"/>
  </si>
  <si>
    <t>Xmas</t>
    <phoneticPr fontId="1" type="noConversion"/>
  </si>
  <si>
    <t>65 et 206</t>
    <phoneticPr fontId="1" type="noConversion"/>
  </si>
  <si>
    <t>201,202,209</t>
  </si>
  <si>
    <t>204,41,97,207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</si>
</sst>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8"/>
      <name val="Times New Roman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Border="1" applyAlignment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03515625"/>
          <c:y val="0.12280701754386"/>
          <c:w val="0.76953125"/>
          <c:h val="0.777778238246535"/>
        </c:manualLayout>
      </c:layout>
      <c:lineChart>
        <c:grouping val="standard"/>
        <c:ser>
          <c:idx val="7"/>
          <c:order val="0"/>
          <c:tx>
            <c:strRef>
              <c:f>Feuil1!$C$15</c:f>
              <c:strCache>
                <c:ptCount val="1"/>
                <c:pt idx="0">
                  <c:v>Xmas 26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Feuil1!$C$16:$C$25</c:f>
              <c:numCache>
                <c:formatCode>0\.000</c:formatCode>
                <c:ptCount val="10"/>
                <c:pt idx="0">
                  <c:v>0.0179331233312947</c:v>
                </c:pt>
                <c:pt idx="1">
                  <c:v>-0.105970004336019</c:v>
                </c:pt>
                <c:pt idx="2">
                  <c:v>-0.0835773191777937</c:v>
                </c:pt>
                <c:pt idx="3">
                  <c:v>-0.0988787452803377</c:v>
                </c:pt>
                <c:pt idx="4">
                  <c:v>-0.0433594926617189</c:v>
                </c:pt>
                <c:pt idx="5">
                  <c:v>-0.056177984021837</c:v>
                </c:pt>
                <c:pt idx="6">
                  <c:v>-0.095026652029182</c:v>
                </c:pt>
                <c:pt idx="7">
                  <c:v>-0.0939741428068772</c:v>
                </c:pt>
                <c:pt idx="8">
                  <c:v>-0.099246399047171</c:v>
                </c:pt>
                <c:pt idx="9">
                  <c:v>-0.0656077263148891</c:v>
                </c:pt>
              </c:numCache>
            </c:numRef>
          </c:val>
        </c:ser>
        <c:ser>
          <c:idx val="0"/>
          <c:order val="1"/>
          <c:tx>
            <c:strRef>
              <c:f>Feuil1!$D$15</c:f>
              <c:strCache>
                <c:ptCount val="1"/>
                <c:pt idx="0">
                  <c:v>cf matthewi</c:v>
                </c:pt>
              </c:strCache>
            </c:strRef>
          </c:tx>
          <c:spPr>
            <a:ln w="25400" cap="rnd" cmpd="sng" algn="ctr">
              <a:solidFill>
                <a:srgbClr val="1F497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Feuil1!$D$16:$D$25</c:f>
              <c:numCache>
                <c:formatCode>0\.000</c:formatCode>
                <c:ptCount val="10"/>
                <c:pt idx="0">
                  <c:v>-0.0303665860899436</c:v>
                </c:pt>
                <c:pt idx="1">
                  <c:v>-0.108510806713302</c:v>
                </c:pt>
                <c:pt idx="2">
                  <c:v>-0.0875435063953951</c:v>
                </c:pt>
                <c:pt idx="3">
                  <c:v>-0.0872478949117119</c:v>
                </c:pt>
                <c:pt idx="4">
                  <c:v>-0.0598322005567955</c:v>
                </c:pt>
                <c:pt idx="5">
                  <c:v>-0.084304864359283</c:v>
                </c:pt>
                <c:pt idx="6">
                  <c:v>-0.0978996138749124</c:v>
                </c:pt>
                <c:pt idx="7">
                  <c:v>-0.0835770427740272</c:v>
                </c:pt>
                <c:pt idx="8">
                  <c:v>-0.0937949322982057</c:v>
                </c:pt>
                <c:pt idx="9">
                  <c:v>-0.0707473659673004</c:v>
                </c:pt>
              </c:numCache>
            </c:numRef>
          </c:val>
        </c:ser>
        <c:marker val="1"/>
        <c:axId val="271342984"/>
        <c:axId val="271463272"/>
      </c:lineChart>
      <c:catAx>
        <c:axId val="2713429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1463272"/>
        <c:crosses val="autoZero"/>
        <c:auto val="1"/>
        <c:lblAlgn val="ctr"/>
        <c:lblOffset val="100"/>
        <c:tickLblSkip val="1"/>
        <c:tickMarkSkip val="1"/>
      </c:catAx>
      <c:valAx>
        <c:axId val="271463272"/>
        <c:scaling>
          <c:orientation val="minMax"/>
          <c:max val="0.15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134298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46576341043307"/>
          <c:y val="0.0175438596491228"/>
          <c:w val="0.306847164124016"/>
          <c:h val="0.07662821752544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39841868818371"/>
          <c:y val="0.162193693746553"/>
          <c:w val="0.773363436205545"/>
          <c:h val="0.704476336881139"/>
        </c:manualLayout>
      </c:layout>
      <c:lineChart>
        <c:grouping val="standard"/>
        <c:ser>
          <c:idx val="0"/>
          <c:order val="0"/>
          <c:tx>
            <c:strRef>
              <c:f>Feuil1!$H$15</c:f>
              <c:strCache>
                <c:ptCount val="1"/>
                <c:pt idx="0">
                  <c:v>Xmas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Feuil1!$G$16:$G$25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Feuil1!$H$16:$H$25</c:f>
              <c:numCache>
                <c:formatCode>0\.000</c:formatCode>
                <c:ptCount val="10"/>
                <c:pt idx="0">
                  <c:v>-0.0360834818008846</c:v>
                </c:pt>
                <c:pt idx="1">
                  <c:v>0.00510038612508756</c:v>
                </c:pt>
                <c:pt idx="2">
                  <c:v>-0.0373406770487463</c:v>
                </c:pt>
                <c:pt idx="3">
                  <c:v>-0.0403442692103568</c:v>
                </c:pt>
                <c:pt idx="4">
                  <c:v>-0.00755637219609695</c:v>
                </c:pt>
                <c:pt idx="5">
                  <c:v>-0.0274925319100852</c:v>
                </c:pt>
                <c:pt idx="6">
                  <c:v>-0.0235695211455662</c:v>
                </c:pt>
                <c:pt idx="7">
                  <c:v>-0.0312253631490331</c:v>
                </c:pt>
                <c:pt idx="8">
                  <c:v>-0.0418262684547952</c:v>
                </c:pt>
                <c:pt idx="9">
                  <c:v>-0.0198221633272044</c:v>
                </c:pt>
              </c:numCache>
            </c:numRef>
          </c:val>
        </c:ser>
        <c:ser>
          <c:idx val="1"/>
          <c:order val="1"/>
          <c:tx>
            <c:strRef>
              <c:f>Feuil1!$I$15</c:f>
              <c:strCache>
                <c:ptCount val="1"/>
                <c:pt idx="0">
                  <c:v>H. prostylum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Feuil1!$G$16:$G$25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Feuil1!$I$16:$I$25</c:f>
              <c:numCache>
                <c:formatCode>0\.000</c:formatCode>
                <c:ptCount val="10"/>
                <c:pt idx="0">
                  <c:v>-0.0218571529488978</c:v>
                </c:pt>
                <c:pt idx="1">
                  <c:v>0.012336065414009</c:v>
                </c:pt>
                <c:pt idx="2">
                  <c:v>-0.00988527297037289</c:v>
                </c:pt>
                <c:pt idx="3">
                  <c:v>-0.00411870934584035</c:v>
                </c:pt>
                <c:pt idx="4">
                  <c:v>0.0257890051764809</c:v>
                </c:pt>
                <c:pt idx="5">
                  <c:v>0.0041996982030823</c:v>
                </c:pt>
                <c:pt idx="6">
                  <c:v>-0.00166270215809217</c:v>
                </c:pt>
                <c:pt idx="7">
                  <c:v>-0.000264545769969926</c:v>
                </c:pt>
                <c:pt idx="8">
                  <c:v>-0.0150151602629045</c:v>
                </c:pt>
                <c:pt idx="9">
                  <c:v>-0.00791064942790331</c:v>
                </c:pt>
              </c:numCache>
            </c:numRef>
          </c:val>
        </c:ser>
        <c:marker val="1"/>
        <c:axId val="274267160"/>
        <c:axId val="319899336"/>
      </c:lineChart>
      <c:catAx>
        <c:axId val="2742671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19899336"/>
        <c:crosses val="autoZero"/>
        <c:auto val="1"/>
        <c:lblAlgn val="ctr"/>
        <c:lblOffset val="100"/>
        <c:tickLblSkip val="1"/>
        <c:tickMarkSkip val="1"/>
      </c:catAx>
      <c:valAx>
        <c:axId val="319899336"/>
        <c:scaling>
          <c:orientation val="minMax"/>
          <c:max val="0.15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4267160"/>
        <c:crosses val="autoZero"/>
        <c:crossBetween val="midCat"/>
        <c:majorUnit val="0.05"/>
        <c:minorUnit val="0.00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43888698695272"/>
          <c:y val="0.0178837555886736"/>
          <c:w val="0.512222412415839"/>
          <c:h val="0.08407406972787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39841868818371"/>
          <c:y val="0.162193693746553"/>
          <c:w val="0.766187338284842"/>
          <c:h val="0.704476336881139"/>
        </c:manualLayout>
      </c:layout>
      <c:lineChart>
        <c:grouping val="standard"/>
        <c:ser>
          <c:idx val="0"/>
          <c:order val="0"/>
          <c:tx>
            <c:strRef>
              <c:f>Feuil1!$N$15</c:f>
              <c:strCache>
                <c:ptCount val="1"/>
                <c:pt idx="0">
                  <c:v>Xmas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Feuil1!$M$16:$M$25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Feuil1!$N$16:$N$25</c:f>
              <c:numCache>
                <c:formatCode>0\.000</c:formatCode>
                <c:ptCount val="10"/>
                <c:pt idx="0">
                  <c:v>-0.0175609927974132</c:v>
                </c:pt>
                <c:pt idx="1">
                  <c:v>0.0554978242370356</c:v>
                </c:pt>
                <c:pt idx="2">
                  <c:v>-0.0108700836869573</c:v>
                </c:pt>
                <c:pt idx="3">
                  <c:v>0.023610188318619</c:v>
                </c:pt>
                <c:pt idx="4">
                  <c:v>0.0266991272139598</c:v>
                </c:pt>
                <c:pt idx="5">
                  <c:v>0.0578566852772626</c:v>
                </c:pt>
                <c:pt idx="6">
                  <c:v>0.0374670224263855</c:v>
                </c:pt>
                <c:pt idx="7">
                  <c:v>0.0059102403827429</c:v>
                </c:pt>
                <c:pt idx="8">
                  <c:v>-0.0139182585889297</c:v>
                </c:pt>
                <c:pt idx="9">
                  <c:v>0.0148816366310669</c:v>
                </c:pt>
              </c:numCache>
            </c:numRef>
          </c:val>
        </c:ser>
        <c:ser>
          <c:idx val="1"/>
          <c:order val="1"/>
          <c:tx>
            <c:strRef>
              <c:f>Feuil1!$O$15</c:f>
              <c:strCache>
                <c:ptCount val="1"/>
                <c:pt idx="0">
                  <c:v>H. primigenium</c:v>
                </c:pt>
              </c:strCache>
            </c:strRef>
          </c:tx>
          <c:spPr>
            <a:ln w="25400" cap="rnd" cmpd="sng" algn="ctr">
              <a:solidFill>
                <a:srgbClr val="1F497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Feuil1!$M$16:$M$25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Feuil1!$O$16:$O$25</c:f>
              <c:numCache>
                <c:formatCode>0\.000</c:formatCode>
                <c:ptCount val="10"/>
                <c:pt idx="0">
                  <c:v>-0.00594715105961052</c:v>
                </c:pt>
                <c:pt idx="1">
                  <c:v>0.108211304327802</c:v>
                </c:pt>
                <c:pt idx="2">
                  <c:v>0.0445574852172743</c:v>
                </c:pt>
                <c:pt idx="3">
                  <c:v>0.0612394877989299</c:v>
                </c:pt>
                <c:pt idx="4">
                  <c:v>0.0825142162816539</c:v>
                </c:pt>
                <c:pt idx="5">
                  <c:v>0.100083616269779</c:v>
                </c:pt>
                <c:pt idx="6">
                  <c:v>0.0879692752258079</c:v>
                </c:pt>
                <c:pt idx="7">
                  <c:v>0.0486550952451192</c:v>
                </c:pt>
                <c:pt idx="8">
                  <c:v>0.0177630894177632</c:v>
                </c:pt>
                <c:pt idx="9">
                  <c:v>0.0467454953479445</c:v>
                </c:pt>
              </c:numCache>
            </c:numRef>
          </c:val>
        </c:ser>
        <c:marker val="1"/>
        <c:axId val="274385912"/>
        <c:axId val="271085544"/>
      </c:lineChart>
      <c:catAx>
        <c:axId val="27438591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1085544"/>
        <c:crosses val="autoZero"/>
        <c:auto val="1"/>
        <c:lblAlgn val="ctr"/>
        <c:lblOffset val="100"/>
        <c:tickLblSkip val="1"/>
        <c:tickMarkSkip val="1"/>
      </c:catAx>
      <c:valAx>
        <c:axId val="271085544"/>
        <c:scaling>
          <c:orientation val="minMax"/>
          <c:max val="0.15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4385912"/>
        <c:crosses val="autoZero"/>
        <c:crossBetween val="midCat"/>
        <c:majorUnit val="0.05"/>
        <c:minorUnit val="0.00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43888698695272"/>
          <c:y val="0.0178837555886736"/>
          <c:w val="0.512222412415839"/>
          <c:h val="0.08407406972787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0956877821779127"/>
          <c:y val="0.11523110143147"/>
          <c:w val="0.790797336080653"/>
          <c:h val="0.810564025241526"/>
        </c:manualLayout>
      </c:layout>
      <c:lineChart>
        <c:grouping val="standard"/>
        <c:ser>
          <c:idx val="0"/>
          <c:order val="0"/>
          <c:tx>
            <c:strRef>
              <c:f>Feuil1!$C$97</c:f>
              <c:strCache>
                <c:ptCount val="1"/>
                <c:pt idx="0">
                  <c:v>65 et 206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Feuil1!$B$98:$B$107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Feuil1!$C$98:$C$107</c:f>
              <c:numCache>
                <c:formatCode>0.000</c:formatCode>
                <c:ptCount val="10"/>
                <c:pt idx="0">
                  <c:v>-0.0626021206389571</c:v>
                </c:pt>
                <c:pt idx="1">
                  <c:v>-0.101648630553376</c:v>
                </c:pt>
                <c:pt idx="2">
                  <c:v>-0.119574972449312</c:v>
                </c:pt>
                <c:pt idx="5">
                  <c:v>-0.0986762136427528</c:v>
                </c:pt>
                <c:pt idx="6">
                  <c:v>-0.120833915635468</c:v>
                </c:pt>
                <c:pt idx="7">
                  <c:v>-0.127780705266081</c:v>
                </c:pt>
                <c:pt idx="8">
                  <c:v>-0.099246399047171</c:v>
                </c:pt>
                <c:pt idx="9">
                  <c:v>-0.108970004336019</c:v>
                </c:pt>
              </c:numCache>
            </c:numRef>
          </c:val>
        </c:ser>
        <c:ser>
          <c:idx val="1"/>
          <c:order val="1"/>
          <c:tx>
            <c:strRef>
              <c:f>Feuil1!$D$97</c:f>
              <c:strCache>
                <c:ptCount val="1"/>
                <c:pt idx="0">
                  <c:v>201,202,209</c:v>
                </c:pt>
              </c:strCache>
            </c:strRef>
          </c:tx>
          <c:marker>
            <c:symbol val="none"/>
          </c:marker>
          <c:cat>
            <c:numRef>
              <c:f>Feuil1!$B$98:$B$107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Feuil1!$D$98:$D$107</c:f>
              <c:numCache>
                <c:formatCode>0.000</c:formatCode>
                <c:ptCount val="10"/>
                <c:pt idx="0">
                  <c:v>-0.111535453373082</c:v>
                </c:pt>
                <c:pt idx="1">
                  <c:v>-0.215735338029662</c:v>
                </c:pt>
                <c:pt idx="2">
                  <c:v>-0.168321425130815</c:v>
                </c:pt>
                <c:pt idx="3">
                  <c:v>-0.175174303090474</c:v>
                </c:pt>
                <c:pt idx="4">
                  <c:v>-0.119555885159882</c:v>
                </c:pt>
                <c:pt idx="5">
                  <c:v>-0.164272163982407</c:v>
                </c:pt>
                <c:pt idx="6">
                  <c:v>-0.180602120638957</c:v>
                </c:pt>
                <c:pt idx="7">
                  <c:v>-0.181656086048935</c:v>
                </c:pt>
                <c:pt idx="8">
                  <c:v>-0.196156412055227</c:v>
                </c:pt>
                <c:pt idx="9">
                  <c:v>-0.154727494896694</c:v>
                </c:pt>
              </c:numCache>
            </c:numRef>
          </c:val>
        </c:ser>
        <c:ser>
          <c:idx val="2"/>
          <c:order val="2"/>
          <c:tx>
            <c:strRef>
              <c:f>Feuil1!$E$97</c:f>
              <c:strCache>
                <c:ptCount val="1"/>
                <c:pt idx="0">
                  <c:v>203</c:v>
                </c:pt>
              </c:strCache>
            </c:strRef>
          </c:tx>
          <c:marker>
            <c:symbol val="none"/>
          </c:marker>
          <c:cat>
            <c:numRef>
              <c:f>Feuil1!$B$98:$B$107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Feuil1!$E$98:$E$107</c:f>
              <c:numCache>
                <c:formatCode>0.000</c:formatCode>
                <c:ptCount val="10"/>
                <c:pt idx="0">
                  <c:v>-0.20110828307783</c:v>
                </c:pt>
                <c:pt idx="1">
                  <c:v>-0.28642606879415</c:v>
                </c:pt>
                <c:pt idx="2">
                  <c:v>-0.30542606879415</c:v>
                </c:pt>
                <c:pt idx="3">
                  <c:v>-0.363812395596042</c:v>
                </c:pt>
                <c:pt idx="4">
                  <c:v>-0.204727494896694</c:v>
                </c:pt>
                <c:pt idx="5">
                  <c:v>-0.268321425130815</c:v>
                </c:pt>
                <c:pt idx="6">
                  <c:v>-0.252321425130815</c:v>
                </c:pt>
                <c:pt idx="7">
                  <c:v>-0.259668301829709</c:v>
                </c:pt>
                <c:pt idx="8">
                  <c:v>-0.298818753952375</c:v>
                </c:pt>
                <c:pt idx="9">
                  <c:v>-0.263871964321762</c:v>
                </c:pt>
              </c:numCache>
            </c:numRef>
          </c:val>
        </c:ser>
        <c:ser>
          <c:idx val="3"/>
          <c:order val="3"/>
          <c:tx>
            <c:strRef>
              <c:f>Feuil1!$F$97</c:f>
              <c:strCache>
                <c:ptCount val="1"/>
                <c:pt idx="0">
                  <c:v>204,41,97,207</c:v>
                </c:pt>
              </c:strCache>
            </c:strRef>
          </c:tx>
          <c:marker>
            <c:symbol val="none"/>
          </c:marker>
          <c:cat>
            <c:numRef>
              <c:f>Feuil1!$B$98:$B$107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Feuil1!$F$98:$F$107</c:f>
              <c:numCache>
                <c:formatCode>0.000</c:formatCode>
                <c:ptCount val="10"/>
                <c:pt idx="0">
                  <c:v>-0.228639817749241</c:v>
                </c:pt>
                <c:pt idx="1">
                  <c:v>-0.276666231504994</c:v>
                </c:pt>
                <c:pt idx="2">
                  <c:v>-0.278839158883994</c:v>
                </c:pt>
                <c:pt idx="3">
                  <c:v>-0.278604288991113</c:v>
                </c:pt>
                <c:pt idx="4">
                  <c:v>-0.263179256085575</c:v>
                </c:pt>
                <c:pt idx="5">
                  <c:v>-0.267721984756969</c:v>
                </c:pt>
                <c:pt idx="6">
                  <c:v>-0.265722879198157</c:v>
                </c:pt>
                <c:pt idx="7">
                  <c:v>-0.298476932435056</c:v>
                </c:pt>
                <c:pt idx="8">
                  <c:v>-0.290751132204342</c:v>
                </c:pt>
                <c:pt idx="9">
                  <c:v>-0.281277715661573</c:v>
                </c:pt>
              </c:numCache>
            </c:numRef>
          </c:val>
        </c:ser>
        <c:ser>
          <c:idx val="4"/>
          <c:order val="4"/>
          <c:tx>
            <c:strRef>
              <c:f>Feuil1!$G$97</c:f>
              <c:strCache>
                <c:ptCount val="1"/>
                <c:pt idx="0">
                  <c:v>61</c:v>
                </c:pt>
              </c:strCache>
            </c:strRef>
          </c:tx>
          <c:marker>
            <c:symbol val="none"/>
          </c:marker>
          <c:cat>
            <c:numRef>
              <c:f>Feuil1!$B$98:$B$107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Feuil1!$G$98:$G$107</c:f>
              <c:numCache>
                <c:formatCode>0.000</c:formatCode>
                <c:ptCount val="10"/>
                <c:pt idx="0">
                  <c:v>-0.018904012921273</c:v>
                </c:pt>
                <c:pt idx="1">
                  <c:v>-0.0452721639824072</c:v>
                </c:pt>
                <c:pt idx="2">
                  <c:v>-0.0512516539898962</c:v>
                </c:pt>
                <c:pt idx="3">
                  <c:v>-0.070850021680094</c:v>
                </c:pt>
                <c:pt idx="4">
                  <c:v>-0.0551662833800619</c:v>
                </c:pt>
                <c:pt idx="5">
                  <c:v>-0.000955192963154827</c:v>
                </c:pt>
                <c:pt idx="6">
                  <c:v>-0.0416526695878427</c:v>
                </c:pt>
                <c:pt idx="7">
                  <c:v>-0.0417600346881504</c:v>
                </c:pt>
                <c:pt idx="8">
                  <c:v>-0.0516641390712484</c:v>
                </c:pt>
                <c:pt idx="9">
                  <c:v>-0.0463880201078555</c:v>
                </c:pt>
              </c:numCache>
            </c:numRef>
          </c:val>
        </c:ser>
        <c:marker val="1"/>
        <c:axId val="274608504"/>
        <c:axId val="271348296"/>
      </c:lineChart>
      <c:catAx>
        <c:axId val="27460850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1348296"/>
        <c:crosses val="autoZero"/>
        <c:auto val="1"/>
        <c:lblAlgn val="ctr"/>
        <c:lblOffset val="100"/>
        <c:tickLblSkip val="1"/>
        <c:tickMarkSkip val="1"/>
      </c:catAx>
      <c:valAx>
        <c:axId val="271348296"/>
        <c:scaling>
          <c:orientation val="minMax"/>
          <c:max val="0.0"/>
          <c:min val="-0.4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460850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3117968041805"/>
          <c:y val="0.0141843971631206"/>
          <c:w val="0.807896246000673"/>
          <c:h val="0.04404035433070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28</xdr:row>
      <xdr:rowOff>12700</xdr:rowOff>
    </xdr:from>
    <xdr:to>
      <xdr:col>7</xdr:col>
      <xdr:colOff>139700</xdr:colOff>
      <xdr:row>53</xdr:row>
      <xdr:rowOff>114300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28</xdr:row>
      <xdr:rowOff>50800</xdr:rowOff>
    </xdr:from>
    <xdr:to>
      <xdr:col>13</xdr:col>
      <xdr:colOff>673100</xdr:colOff>
      <xdr:row>54</xdr:row>
      <xdr:rowOff>19050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28</xdr:row>
      <xdr:rowOff>0</xdr:rowOff>
    </xdr:from>
    <xdr:to>
      <xdr:col>20</xdr:col>
      <xdr:colOff>419100</xdr:colOff>
      <xdr:row>54</xdr:row>
      <xdr:rowOff>50800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203200</xdr:colOff>
      <xdr:row>54</xdr:row>
      <xdr:rowOff>50800</xdr:rowOff>
    </xdr:from>
    <xdr:to>
      <xdr:col>7</xdr:col>
      <xdr:colOff>165100</xdr:colOff>
      <xdr:row>81</xdr:row>
      <xdr:rowOff>152400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MT%20Xmas%20comp%20cf%20prostylu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T%20petitsX%20XmasQ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</sheetNames>
    <sheetDataSet>
      <sheetData sheetId="0">
        <row r="14">
          <cell r="C14" t="str">
            <v>Xmas n=7</v>
          </cell>
          <cell r="D14" t="str">
            <v>H. prostylum n=14-24</v>
          </cell>
        </row>
        <row r="15">
          <cell r="B15">
            <v>1</v>
          </cell>
          <cell r="C15">
            <v>-3.6083481800884609E-2</v>
          </cell>
          <cell r="D15">
            <v>-2.1857152948897784E-2</v>
          </cell>
        </row>
        <row r="16">
          <cell r="B16">
            <v>3</v>
          </cell>
          <cell r="C16">
            <v>5.1003861250875637E-3</v>
          </cell>
          <cell r="D16">
            <v>1.2336065414009001E-2</v>
          </cell>
        </row>
        <row r="17">
          <cell r="B17">
            <v>4</v>
          </cell>
          <cell r="C17">
            <v>-3.7340677048746329E-2</v>
          </cell>
          <cell r="D17">
            <v>-9.8852729703728937E-3</v>
          </cell>
        </row>
        <row r="18">
          <cell r="B18">
            <v>5</v>
          </cell>
          <cell r="C18">
            <v>-4.0344269210356831E-2</v>
          </cell>
          <cell r="D18">
            <v>-4.1187093458403545E-3</v>
          </cell>
        </row>
        <row r="19">
          <cell r="B19">
            <v>6</v>
          </cell>
          <cell r="C19">
            <v>-7.5563721960969499E-3</v>
          </cell>
          <cell r="D19">
            <v>2.5789005176480861E-2</v>
          </cell>
        </row>
        <row r="20">
          <cell r="B20">
            <v>10</v>
          </cell>
          <cell r="C20">
            <v>-2.7492531910085161E-2</v>
          </cell>
          <cell r="D20">
            <v>4.1996982030823027E-3</v>
          </cell>
        </row>
        <row r="21">
          <cell r="B21">
            <v>11</v>
          </cell>
          <cell r="C21">
            <v>-2.3569521145566208E-2</v>
          </cell>
          <cell r="D21">
            <v>-1.6627021580921664E-3</v>
          </cell>
        </row>
        <row r="22">
          <cell r="B22">
            <v>12</v>
          </cell>
          <cell r="C22">
            <v>-3.1225363149033125E-2</v>
          </cell>
          <cell r="D22">
            <v>-2.6454576996992607E-4</v>
          </cell>
        </row>
        <row r="23">
          <cell r="B23">
            <v>13</v>
          </cell>
          <cell r="C23">
            <v>-4.1826268454795201E-2</v>
          </cell>
          <cell r="D23">
            <v>-1.5015160262904503E-2</v>
          </cell>
        </row>
        <row r="24">
          <cell r="B24">
            <v>14</v>
          </cell>
          <cell r="C24">
            <v>-1.9822163327204434E-2</v>
          </cell>
          <cell r="D24">
            <v>-7.9106494279033157E-3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</sheetNames>
    <sheetDataSet>
      <sheetData sheetId="0">
        <row r="15">
          <cell r="C15" t="str">
            <v>65 et 206</v>
          </cell>
          <cell r="D15" t="str">
            <v>201,202,209</v>
          </cell>
          <cell r="E15">
            <v>203</v>
          </cell>
          <cell r="F15" t="str">
            <v>204,41,97,207</v>
          </cell>
        </row>
        <row r="16">
          <cell r="B16">
            <v>1</v>
          </cell>
          <cell r="C16">
            <v>-6.2602120638957093E-2</v>
          </cell>
          <cell r="D16">
            <v>-0.11153545337308168</v>
          </cell>
          <cell r="E16">
            <v>-0.20110828307783013</v>
          </cell>
          <cell r="F16">
            <v>-0.22863981774924058</v>
          </cell>
        </row>
        <row r="17">
          <cell r="B17">
            <v>3</v>
          </cell>
          <cell r="C17">
            <v>-0.10164863055337636</v>
          </cell>
          <cell r="D17">
            <v>-0.21573533802966227</v>
          </cell>
          <cell r="E17">
            <v>-0.28642606879415022</v>
          </cell>
          <cell r="F17">
            <v>-0.27666623150499392</v>
          </cell>
        </row>
        <row r="18">
          <cell r="B18">
            <v>4</v>
          </cell>
          <cell r="C18">
            <v>-0.11957497244931248</v>
          </cell>
          <cell r="D18">
            <v>-0.16832142513081538</v>
          </cell>
          <cell r="E18">
            <v>-0.30542606879415013</v>
          </cell>
          <cell r="F18">
            <v>-0.27883915888399402</v>
          </cell>
        </row>
        <row r="19">
          <cell r="B19">
            <v>5</v>
          </cell>
          <cell r="D19">
            <v>-0.17517430309047421</v>
          </cell>
          <cell r="E19">
            <v>-0.36381239559604217</v>
          </cell>
          <cell r="F19">
            <v>-0.27860428899111289</v>
          </cell>
        </row>
        <row r="20">
          <cell r="B20">
            <v>6</v>
          </cell>
          <cell r="D20">
            <v>-0.11955588515988169</v>
          </cell>
          <cell r="E20">
            <v>-0.20472749489669395</v>
          </cell>
          <cell r="F20">
            <v>-0.26317925608557458</v>
          </cell>
        </row>
        <row r="21">
          <cell r="B21">
            <v>10</v>
          </cell>
          <cell r="C21">
            <v>-9.8676213642752808E-2</v>
          </cell>
          <cell r="D21">
            <v>-0.16427216398240718</v>
          </cell>
          <cell r="E21">
            <v>-0.26832142513081547</v>
          </cell>
          <cell r="F21">
            <v>-0.26772198475696873</v>
          </cell>
        </row>
        <row r="22">
          <cell r="B22">
            <v>11</v>
          </cell>
          <cell r="C22">
            <v>-0.12083391563546764</v>
          </cell>
          <cell r="D22">
            <v>-0.18060212063895742</v>
          </cell>
          <cell r="E22">
            <v>-0.25232142513081546</v>
          </cell>
          <cell r="F22">
            <v>-0.26572287919815718</v>
          </cell>
        </row>
        <row r="23">
          <cell r="B23">
            <v>12</v>
          </cell>
          <cell r="C23">
            <v>-0.12778070526608065</v>
          </cell>
          <cell r="D23">
            <v>-0.18165608604893535</v>
          </cell>
          <cell r="E23">
            <v>-0.25966830182970857</v>
          </cell>
          <cell r="F23">
            <v>-0.2984769324350558</v>
          </cell>
        </row>
        <row r="24">
          <cell r="B24">
            <v>13</v>
          </cell>
          <cell r="C24">
            <v>-9.924639904717103E-2</v>
          </cell>
          <cell r="D24">
            <v>-0.19615641205522727</v>
          </cell>
          <cell r="E24">
            <v>-0.298818753952375</v>
          </cell>
          <cell r="F24">
            <v>-0.29075113220434212</v>
          </cell>
        </row>
        <row r="25">
          <cell r="B25">
            <v>14</v>
          </cell>
          <cell r="C25">
            <v>-0.10897000433601867</v>
          </cell>
          <cell r="D25">
            <v>-0.15472749489669391</v>
          </cell>
          <cell r="E25">
            <v>-0.26387196432176196</v>
          </cell>
          <cell r="F25">
            <v>-0.28127771566157311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109"/>
  <sheetViews>
    <sheetView tabSelected="1" topLeftCell="A50" zoomScale="75" workbookViewId="0">
      <selection activeCell="M78" sqref="M78"/>
    </sheetView>
  </sheetViews>
  <sheetFormatPr baseColWidth="10" defaultColWidth="10.83203125" defaultRowHeight="13" customHeight="1"/>
  <sheetData>
    <row r="1" spans="1:15" ht="13" customHeight="1">
      <c r="D1" t="s">
        <v>2</v>
      </c>
      <c r="H1" t="s">
        <v>4</v>
      </c>
      <c r="I1" t="s">
        <v>5</v>
      </c>
      <c r="L1" s="6"/>
      <c r="M1" s="6"/>
      <c r="N1" s="7" t="s">
        <v>9</v>
      </c>
      <c r="O1" s="7" t="s">
        <v>8</v>
      </c>
    </row>
    <row r="2" spans="1:15" s="2" customFormat="1" ht="13" customHeight="1">
      <c r="C2" s="2" t="s">
        <v>3</v>
      </c>
      <c r="D2" s="2" t="s">
        <v>1</v>
      </c>
      <c r="H2" s="2" t="s">
        <v>6</v>
      </c>
      <c r="I2" s="2" t="s">
        <v>7</v>
      </c>
      <c r="L2" s="6"/>
      <c r="M2" s="6"/>
      <c r="N2" s="6" t="s">
        <v>11</v>
      </c>
      <c r="O2" s="8" t="s">
        <v>10</v>
      </c>
    </row>
    <row r="3" spans="1:15" ht="13" customHeight="1">
      <c r="B3">
        <v>1</v>
      </c>
      <c r="C3">
        <v>257</v>
      </c>
      <c r="D3" s="4">
        <v>229.95000000000002</v>
      </c>
      <c r="E3" s="5"/>
      <c r="G3">
        <v>1</v>
      </c>
      <c r="H3" s="5">
        <v>226.94285714285712</v>
      </c>
      <c r="I3" s="5">
        <v>234.5</v>
      </c>
      <c r="M3">
        <v>1</v>
      </c>
      <c r="N3" s="5">
        <v>236.83124999999998</v>
      </c>
      <c r="O3" s="5">
        <v>243.25</v>
      </c>
    </row>
    <row r="4" spans="1:15" ht="13" customHeight="1">
      <c r="B4">
        <v>3</v>
      </c>
      <c r="C4">
        <v>20</v>
      </c>
      <c r="D4" s="4">
        <v>19.883333333333336</v>
      </c>
      <c r="E4" s="5"/>
      <c r="G4">
        <v>3</v>
      </c>
      <c r="H4" s="5">
        <v>25.828571428571426</v>
      </c>
      <c r="I4" s="5">
        <v>26.262499999999999</v>
      </c>
      <c r="M4">
        <v>3</v>
      </c>
      <c r="N4" s="5">
        <v>29.006666666666661</v>
      </c>
      <c r="O4" s="5">
        <v>32.75</v>
      </c>
    </row>
    <row r="5" spans="1:15" ht="13" customHeight="1">
      <c r="B5">
        <v>4</v>
      </c>
      <c r="C5">
        <v>22</v>
      </c>
      <c r="D5" s="4">
        <v>21.8</v>
      </c>
      <c r="E5" s="5"/>
      <c r="G5">
        <v>4</v>
      </c>
      <c r="H5" s="5">
        <v>24.471428571428572</v>
      </c>
      <c r="I5" s="5">
        <v>26.068421052631578</v>
      </c>
      <c r="M5">
        <v>4</v>
      </c>
      <c r="N5" s="5">
        <v>26.009375000000006</v>
      </c>
      <c r="O5" s="5">
        <v>29.55</v>
      </c>
    </row>
    <row r="6" spans="1:15" ht="13" customHeight="1">
      <c r="B6">
        <v>5</v>
      </c>
      <c r="C6">
        <v>30</v>
      </c>
      <c r="D6" s="4">
        <v>30.814285714285713</v>
      </c>
      <c r="E6" s="5"/>
      <c r="G6">
        <v>5</v>
      </c>
      <c r="H6" s="5">
        <v>34.328571428571429</v>
      </c>
      <c r="I6" s="5">
        <v>37.314814814814817</v>
      </c>
      <c r="M6">
        <v>5</v>
      </c>
      <c r="N6" s="5">
        <v>39.774999999999999</v>
      </c>
      <c r="O6" s="5">
        <v>43.375</v>
      </c>
    </row>
    <row r="7" spans="1:15" ht="13" customHeight="1">
      <c r="B7">
        <v>6</v>
      </c>
      <c r="C7">
        <v>26.1</v>
      </c>
      <c r="D7" s="4">
        <v>25.12857142857143</v>
      </c>
      <c r="E7" s="5"/>
      <c r="G7">
        <v>6</v>
      </c>
      <c r="H7" s="5">
        <v>28.342857142857145</v>
      </c>
      <c r="I7" s="5">
        <v>30.604761904761908</v>
      </c>
      <c r="M7">
        <v>6</v>
      </c>
      <c r="N7" s="5">
        <v>30.668965517241379</v>
      </c>
      <c r="O7" s="5">
        <v>34.875</v>
      </c>
    </row>
    <row r="8" spans="1:15" ht="13" customHeight="1">
      <c r="B8">
        <v>10</v>
      </c>
      <c r="C8">
        <v>29.5</v>
      </c>
      <c r="D8" s="4">
        <v>27.650000000000002</v>
      </c>
      <c r="E8" s="5"/>
      <c r="G8">
        <v>10</v>
      </c>
      <c r="H8" s="5">
        <v>31.514285714285709</v>
      </c>
      <c r="I8" s="5">
        <v>33.900000000000006</v>
      </c>
      <c r="M8">
        <v>10</v>
      </c>
      <c r="N8" s="5">
        <v>38.358064516129026</v>
      </c>
      <c r="O8" s="5">
        <v>42.274999999999999</v>
      </c>
    </row>
    <row r="9" spans="1:15" ht="13" customHeight="1">
      <c r="B9">
        <v>11</v>
      </c>
      <c r="C9">
        <v>26</v>
      </c>
      <c r="D9" s="4">
        <v>25.828571428571429</v>
      </c>
      <c r="E9" s="5"/>
      <c r="G9">
        <v>11</v>
      </c>
      <c r="H9" s="5">
        <v>30.650000000000002</v>
      </c>
      <c r="I9" s="5">
        <v>32.235714285714288</v>
      </c>
      <c r="M9">
        <v>11</v>
      </c>
      <c r="N9" s="5">
        <v>35.275000000000006</v>
      </c>
      <c r="O9" s="5">
        <v>39.625</v>
      </c>
    </row>
    <row r="10" spans="1:15" ht="13" customHeight="1">
      <c r="B10">
        <v>12</v>
      </c>
      <c r="C10">
        <v>22.7</v>
      </c>
      <c r="D10" s="4">
        <v>23.25</v>
      </c>
      <c r="E10" s="5"/>
      <c r="G10">
        <v>12</v>
      </c>
      <c r="H10" s="5">
        <v>26.228571428571428</v>
      </c>
      <c r="I10" s="5">
        <v>28.166666666666668</v>
      </c>
      <c r="M10">
        <v>12</v>
      </c>
      <c r="N10" s="5">
        <v>28.569999999999997</v>
      </c>
      <c r="O10" s="5">
        <v>31.524999999999999</v>
      </c>
    </row>
    <row r="11" spans="1:15" ht="13" customHeight="1">
      <c r="B11">
        <v>13</v>
      </c>
      <c r="C11">
        <v>19</v>
      </c>
      <c r="D11" s="4">
        <v>19.240000000000002</v>
      </c>
      <c r="E11" s="5"/>
      <c r="G11">
        <v>13</v>
      </c>
      <c r="H11" s="5">
        <v>21.685714285714287</v>
      </c>
      <c r="I11" s="5">
        <v>23.066666666666666</v>
      </c>
      <c r="M11" s="10">
        <v>13</v>
      </c>
      <c r="N11" s="5">
        <v>23.125000000000004</v>
      </c>
      <c r="O11" s="5">
        <v>24.875</v>
      </c>
    </row>
    <row r="12" spans="1:15" ht="13" customHeight="1">
      <c r="B12">
        <v>14</v>
      </c>
      <c r="C12">
        <v>22.1</v>
      </c>
      <c r="D12" s="4">
        <v>21.839999999999996</v>
      </c>
      <c r="E12" s="5"/>
      <c r="G12">
        <v>14</v>
      </c>
      <c r="H12" s="5">
        <v>24.557142857142857</v>
      </c>
      <c r="I12" s="5">
        <v>25.24</v>
      </c>
      <c r="M12">
        <v>14</v>
      </c>
      <c r="N12" s="5">
        <v>26.599999999999991</v>
      </c>
      <c r="O12" s="5">
        <v>28.625</v>
      </c>
    </row>
    <row r="13" spans="1:15" ht="13" customHeight="1">
      <c r="B13">
        <v>7</v>
      </c>
      <c r="C13">
        <v>29</v>
      </c>
      <c r="D13" s="4">
        <v>28.083333333333332</v>
      </c>
      <c r="E13" s="5"/>
      <c r="G13">
        <v>7</v>
      </c>
      <c r="H13" s="5">
        <v>32.342857142857142</v>
      </c>
      <c r="I13" s="5">
        <v>34.675000000000004</v>
      </c>
      <c r="M13">
        <v>7</v>
      </c>
      <c r="N13" s="5">
        <v>36.980769230769234</v>
      </c>
      <c r="O13" s="5">
        <v>40.166666666666664</v>
      </c>
    </row>
    <row r="14" spans="1:15" ht="13" customHeight="1">
      <c r="B14">
        <v>8</v>
      </c>
      <c r="C14">
        <v>7.5</v>
      </c>
      <c r="D14" s="4">
        <v>8.120000000000001</v>
      </c>
      <c r="E14" s="5"/>
      <c r="G14">
        <v>8</v>
      </c>
      <c r="H14" s="5">
        <v>9.2857142857142865</v>
      </c>
      <c r="I14" s="5">
        <v>8.8214285714285712</v>
      </c>
      <c r="M14">
        <v>8</v>
      </c>
      <c r="N14" s="5">
        <v>9.1499999999999986</v>
      </c>
      <c r="O14" s="5">
        <v>10.875</v>
      </c>
    </row>
    <row r="15" spans="1:15" s="2" customFormat="1" ht="13" customHeight="1">
      <c r="A15" s="2" t="s">
        <v>0</v>
      </c>
      <c r="C15" s="2" t="str">
        <f>C2</f>
        <v>Xmas 26</v>
      </c>
      <c r="D15" s="2" t="str">
        <f>D2</f>
        <v>cf matthewi</v>
      </c>
      <c r="F15" s="2" t="s">
        <v>0</v>
      </c>
      <c r="H15" s="2" t="str">
        <f>H2</f>
        <v>Xmas</v>
      </c>
      <c r="I15" s="2" t="str">
        <f>I2</f>
        <v>H. prostylum</v>
      </c>
      <c r="L15" s="9"/>
      <c r="M15" s="9"/>
      <c r="N15" s="9" t="str">
        <f>N2</f>
        <v>Xmas</v>
      </c>
      <c r="O15" s="9" t="str">
        <f>O2</f>
        <v>H. primigenium</v>
      </c>
    </row>
    <row r="16" spans="1:15" ht="13" customHeight="1">
      <c r="A16" s="1">
        <v>2.3919999999999999</v>
      </c>
      <c r="B16">
        <v>1</v>
      </c>
      <c r="C16" s="1">
        <f t="shared" ref="C16:D27" si="0">LOG10(C3)-$A16</f>
        <v>1.7933123331294709E-2</v>
      </c>
      <c r="D16" s="1">
        <f t="shared" si="0"/>
        <v>-3.0366586089943581E-2</v>
      </c>
      <c r="F16" s="3">
        <v>2.3919999999999999</v>
      </c>
      <c r="G16">
        <v>1</v>
      </c>
      <c r="H16" s="3">
        <f t="shared" ref="H16:I27" si="1">LOG10(H3)-$A16</f>
        <v>-3.6083481800884609E-2</v>
      </c>
      <c r="I16" s="3">
        <f t="shared" si="1"/>
        <v>-2.1857152948897784E-2</v>
      </c>
      <c r="L16" s="3">
        <v>2.3919999999999999</v>
      </c>
      <c r="M16">
        <v>1</v>
      </c>
      <c r="N16" s="3">
        <f t="shared" ref="N16:N27" si="2">LOG10(N3)-$A16</f>
        <v>-1.7560992797413189E-2</v>
      </c>
      <c r="O16" s="3">
        <f>LOG10(O3)-$A16</f>
        <v>-5.9471510596105226E-3</v>
      </c>
    </row>
    <row r="17" spans="1:15" ht="13" customHeight="1">
      <c r="A17" s="1">
        <v>1.407</v>
      </c>
      <c r="B17">
        <v>3</v>
      </c>
      <c r="C17" s="3">
        <f t="shared" ref="C17" si="3">LOG10(C4)-$A17</f>
        <v>-0.10597000433601877</v>
      </c>
      <c r="D17" s="1">
        <f t="shared" si="0"/>
        <v>-0.10851080671330182</v>
      </c>
      <c r="F17" s="3">
        <v>1.407</v>
      </c>
      <c r="G17">
        <v>3</v>
      </c>
      <c r="H17" s="3">
        <f t="shared" si="1"/>
        <v>5.1003861250875637E-3</v>
      </c>
      <c r="I17" s="3">
        <f t="shared" si="1"/>
        <v>1.2336065414009001E-2</v>
      </c>
      <c r="L17" s="3">
        <v>1.407</v>
      </c>
      <c r="M17">
        <v>3</v>
      </c>
      <c r="N17" s="3">
        <f t="shared" si="2"/>
        <v>5.5497824237035642E-2</v>
      </c>
      <c r="O17" s="3">
        <f>LOG10(O4)-$A17</f>
        <v>0.1082113043278019</v>
      </c>
    </row>
    <row r="18" spans="1:15" ht="13" customHeight="1">
      <c r="A18" s="1">
        <v>1.4259999999999999</v>
      </c>
      <c r="B18">
        <v>4</v>
      </c>
      <c r="C18" s="3">
        <f t="shared" ref="C18" si="4">LOG10(C5)-$A18</f>
        <v>-8.3577319177793763E-2</v>
      </c>
      <c r="D18" s="1">
        <f t="shared" si="0"/>
        <v>-8.7543506395395099E-2</v>
      </c>
      <c r="F18" s="3">
        <v>1.4259999999999999</v>
      </c>
      <c r="G18">
        <v>4</v>
      </c>
      <c r="H18" s="3">
        <f t="shared" si="1"/>
        <v>-3.7340677048746329E-2</v>
      </c>
      <c r="I18" s="3">
        <f t="shared" si="1"/>
        <v>-9.8852729703728937E-3</v>
      </c>
      <c r="L18" s="3">
        <v>1.4259999999999999</v>
      </c>
      <c r="M18">
        <v>4</v>
      </c>
      <c r="N18" s="3">
        <f t="shared" si="2"/>
        <v>-1.0870083686957299E-2</v>
      </c>
      <c r="O18" s="3">
        <f>LOG10(O5)-$A18</f>
        <v>4.4557485217274317E-2</v>
      </c>
    </row>
    <row r="19" spans="1:15" ht="13" customHeight="1">
      <c r="A19" s="1">
        <v>1.5760000000000001</v>
      </c>
      <c r="B19">
        <v>5</v>
      </c>
      <c r="C19" s="3">
        <f t="shared" ref="C19" si="5">LOG10(C6)-$A19</f>
        <v>-9.8878745280337688E-2</v>
      </c>
      <c r="D19" s="1">
        <f t="shared" si="0"/>
        <v>-8.7247894911711921E-2</v>
      </c>
      <c r="F19" s="3">
        <v>1.5760000000000001</v>
      </c>
      <c r="G19">
        <v>5</v>
      </c>
      <c r="H19" s="3">
        <f t="shared" si="1"/>
        <v>-4.0344269210356831E-2</v>
      </c>
      <c r="I19" s="3">
        <f t="shared" si="1"/>
        <v>-4.1187093458403545E-3</v>
      </c>
      <c r="L19" s="3">
        <v>1.5760000000000001</v>
      </c>
      <c r="M19">
        <v>5</v>
      </c>
      <c r="N19" s="3">
        <f t="shared" si="2"/>
        <v>2.3610188318619052E-2</v>
      </c>
      <c r="O19" s="3">
        <f>LOG10(O6)-$A19</f>
        <v>6.1239487798929959E-2</v>
      </c>
    </row>
    <row r="20" spans="1:15" ht="13" customHeight="1">
      <c r="A20" s="1">
        <v>1.46</v>
      </c>
      <c r="B20">
        <v>6</v>
      </c>
      <c r="C20" s="3">
        <f t="shared" ref="C20" si="6">LOG10(C7)-$A20</f>
        <v>-4.3359492661718901E-2</v>
      </c>
      <c r="D20" s="1">
        <f t="shared" si="0"/>
        <v>-5.9832200556795501E-2</v>
      </c>
      <c r="F20" s="3">
        <v>1.46</v>
      </c>
      <c r="G20">
        <v>6</v>
      </c>
      <c r="H20" s="3">
        <f t="shared" si="1"/>
        <v>-7.5563721960969499E-3</v>
      </c>
      <c r="I20" s="3">
        <f t="shared" si="1"/>
        <v>2.5789005176480861E-2</v>
      </c>
      <c r="L20" s="3">
        <v>1.46</v>
      </c>
      <c r="M20">
        <v>6</v>
      </c>
      <c r="N20" s="3">
        <f t="shared" si="2"/>
        <v>2.6699127213959839E-2</v>
      </c>
      <c r="O20" s="3">
        <f>LOG10(O7)-$A20</f>
        <v>8.2514216281653896E-2</v>
      </c>
    </row>
    <row r="21" spans="1:15" ht="13" customHeight="1">
      <c r="A21" s="1">
        <v>1.526</v>
      </c>
      <c r="B21">
        <v>10</v>
      </c>
      <c r="C21" s="3">
        <f t="shared" ref="C21" si="7">LOG10(C8)-$A21</f>
        <v>-5.6177984021837046E-2</v>
      </c>
      <c r="D21" s="1">
        <f t="shared" si="0"/>
        <v>-8.4304864359282972E-2</v>
      </c>
      <c r="F21" s="3">
        <v>1.526</v>
      </c>
      <c r="G21">
        <v>10</v>
      </c>
      <c r="H21" s="3">
        <f t="shared" si="1"/>
        <v>-2.7492531910085161E-2</v>
      </c>
      <c r="I21" s="3">
        <f t="shared" si="1"/>
        <v>4.1996982030823027E-3</v>
      </c>
      <c r="L21" s="3">
        <v>1.526</v>
      </c>
      <c r="M21">
        <v>10</v>
      </c>
      <c r="N21" s="3">
        <f t="shared" si="2"/>
        <v>5.7856685277262621E-2</v>
      </c>
      <c r="O21" s="3">
        <f>LOG10(O8)-$A21</f>
        <v>0.10008361626977935</v>
      </c>
    </row>
    <row r="22" spans="1:15" ht="13" customHeight="1">
      <c r="A22" s="1">
        <v>1.51</v>
      </c>
      <c r="B22">
        <v>11</v>
      </c>
      <c r="C22" s="3">
        <f t="shared" ref="C22" si="8">LOG10(C9)-$A22</f>
        <v>-9.5026652029182035E-2</v>
      </c>
      <c r="D22" s="1">
        <f t="shared" si="0"/>
        <v>-9.7899613874912417E-2</v>
      </c>
      <c r="F22" s="3">
        <v>1.51</v>
      </c>
      <c r="G22">
        <v>11</v>
      </c>
      <c r="H22" s="3">
        <f t="shared" si="1"/>
        <v>-2.3569521145566208E-2</v>
      </c>
      <c r="I22" s="3">
        <f t="shared" si="1"/>
        <v>-1.6627021580921664E-3</v>
      </c>
      <c r="L22" s="3">
        <v>1.51</v>
      </c>
      <c r="M22">
        <v>11</v>
      </c>
      <c r="N22" s="3">
        <f t="shared" si="2"/>
        <v>3.7467022426385554E-2</v>
      </c>
      <c r="O22" s="3">
        <f>LOG10(O9)-$A22</f>
        <v>8.7969275225807886E-2</v>
      </c>
    </row>
    <row r="23" spans="1:15" ht="13" customHeight="1">
      <c r="A23" s="1">
        <v>1.45</v>
      </c>
      <c r="B23">
        <v>12</v>
      </c>
      <c r="C23" s="3">
        <f t="shared" ref="C23" si="9">LOG10(C10)-$A23</f>
        <v>-9.3974142806877214E-2</v>
      </c>
      <c r="D23" s="1">
        <f t="shared" si="0"/>
        <v>-8.3577042774027221E-2</v>
      </c>
      <c r="F23" s="3">
        <v>1.45</v>
      </c>
      <c r="G23">
        <v>12</v>
      </c>
      <c r="H23" s="3">
        <f t="shared" si="1"/>
        <v>-3.1225363149033125E-2</v>
      </c>
      <c r="I23" s="3">
        <f t="shared" si="1"/>
        <v>-2.6454576996992607E-4</v>
      </c>
      <c r="L23" s="3">
        <v>1.45</v>
      </c>
      <c r="M23">
        <v>12</v>
      </c>
      <c r="N23" s="3">
        <f t="shared" si="2"/>
        <v>5.910240382742904E-3</v>
      </c>
      <c r="O23" s="3">
        <f>LOG10(O10)-$A23</f>
        <v>4.865509524511924E-2</v>
      </c>
    </row>
    <row r="24" spans="1:15" ht="13" customHeight="1">
      <c r="A24" s="1">
        <v>1.3779999999999999</v>
      </c>
      <c r="B24">
        <v>13</v>
      </c>
      <c r="C24" s="3">
        <f t="shared" ref="C24" si="10">LOG10(C11)-$A24</f>
        <v>-9.924639904717103E-2</v>
      </c>
      <c r="D24" s="1">
        <f t="shared" si="0"/>
        <v>-9.379493229820568E-2</v>
      </c>
      <c r="F24" s="3">
        <v>1.3779999999999999</v>
      </c>
      <c r="G24">
        <v>13</v>
      </c>
      <c r="H24" s="3">
        <f t="shared" si="1"/>
        <v>-4.1826268454795201E-2</v>
      </c>
      <c r="I24" s="3">
        <f t="shared" si="1"/>
        <v>-1.5015160262904503E-2</v>
      </c>
      <c r="L24" s="3">
        <v>1.3779999999999999</v>
      </c>
      <c r="M24">
        <v>13</v>
      </c>
      <c r="N24" s="3">
        <f t="shared" si="2"/>
        <v>-1.3918258588929699E-2</v>
      </c>
      <c r="O24" s="3">
        <f>LOG10(O11)-$A24</f>
        <v>1.7763089417763167E-2</v>
      </c>
    </row>
    <row r="25" spans="1:15" ht="13" customHeight="1">
      <c r="A25" s="1">
        <v>1.41</v>
      </c>
      <c r="B25">
        <v>14</v>
      </c>
      <c r="C25" s="3">
        <f t="shared" ref="C25" si="11">LOG10(C12)-$A25</f>
        <v>-6.5607726314889092E-2</v>
      </c>
      <c r="D25" s="1">
        <f t="shared" si="0"/>
        <v>-7.0747365967300357E-2</v>
      </c>
      <c r="F25" s="3">
        <v>1.41</v>
      </c>
      <c r="G25">
        <v>14</v>
      </c>
      <c r="H25" s="3">
        <f t="shared" si="1"/>
        <v>-1.9822163327204434E-2</v>
      </c>
      <c r="I25" s="3">
        <f t="shared" si="1"/>
        <v>-7.9106494279033157E-3</v>
      </c>
      <c r="L25" s="3">
        <v>1.41</v>
      </c>
      <c r="M25">
        <v>14</v>
      </c>
      <c r="N25" s="3">
        <f t="shared" si="2"/>
        <v>1.4881636631066897E-2</v>
      </c>
      <c r="O25" s="3">
        <f>LOG10(O12)-$A25</f>
        <v>4.6745495347944477E-2</v>
      </c>
    </row>
    <row r="26" spans="1:15" ht="13" customHeight="1">
      <c r="A26" s="1">
        <v>1.5369999999999999</v>
      </c>
      <c r="B26">
        <v>7</v>
      </c>
      <c r="C26" s="3">
        <f t="shared" ref="C26" si="12">LOG10(C13)-$A26</f>
        <v>-7.4602002101043841E-2</v>
      </c>
      <c r="D26" s="1">
        <f t="shared" si="0"/>
        <v>-8.8551345176286045E-2</v>
      </c>
      <c r="F26" s="3">
        <v>1.5369999999999999</v>
      </c>
      <c r="G26">
        <v>7</v>
      </c>
      <c r="H26" s="3">
        <f t="shared" si="1"/>
        <v>-2.7221617498022876E-2</v>
      </c>
      <c r="I26" s="3">
        <f t="shared" si="1"/>
        <v>3.0164697453225475E-3</v>
      </c>
      <c r="L26" s="3">
        <v>1.5369999999999999</v>
      </c>
      <c r="M26">
        <v>7</v>
      </c>
      <c r="N26" s="3">
        <f t="shared" si="2"/>
        <v>3.0975940603680918E-2</v>
      </c>
      <c r="O26" s="3">
        <f>LOG10(O13)-$A26</f>
        <v>6.6865792191224793E-2</v>
      </c>
    </row>
    <row r="27" spans="1:15" ht="13" customHeight="1">
      <c r="A27" s="1">
        <v>0.97699999999999998</v>
      </c>
      <c r="B27">
        <v>8</v>
      </c>
      <c r="C27" s="3">
        <f t="shared" ref="C27" si="13">LOG10(C14)-$A27</f>
        <v>-0.10193873660829988</v>
      </c>
      <c r="D27" s="1">
        <f t="shared" si="0"/>
        <v>-6.7443970758824578E-2</v>
      </c>
      <c r="F27" s="3">
        <v>0.97699999999999998</v>
      </c>
      <c r="G27">
        <v>8</v>
      </c>
      <c r="H27" s="3">
        <f t="shared" si="1"/>
        <v>-9.1846833714012144E-3</v>
      </c>
      <c r="I27" s="3">
        <f t="shared" si="1"/>
        <v>-3.1461078082553495E-2</v>
      </c>
      <c r="L27" s="3">
        <v>0.97699999999999998</v>
      </c>
      <c r="M27">
        <v>8</v>
      </c>
      <c r="N27" s="3">
        <f t="shared" si="2"/>
        <v>-1.5578905933551823E-2</v>
      </c>
      <c r="O27" s="3">
        <f>LOG10(O14)-$A27</f>
        <v>5.9429265626674943E-2</v>
      </c>
    </row>
    <row r="84" spans="1:7" ht="13" customHeight="1">
      <c r="A84" s="2"/>
      <c r="B84" s="2"/>
      <c r="C84" s="2" t="s">
        <v>12</v>
      </c>
      <c r="D84" s="2" t="s">
        <v>13</v>
      </c>
      <c r="E84" s="2">
        <v>203</v>
      </c>
      <c r="F84" s="2" t="s">
        <v>14</v>
      </c>
      <c r="G84" s="2">
        <v>61</v>
      </c>
    </row>
    <row r="85" spans="1:7" ht="13" customHeight="1">
      <c r="B85">
        <v>1</v>
      </c>
      <c r="C85">
        <v>213.5</v>
      </c>
      <c r="D85" s="5">
        <v>190.75</v>
      </c>
      <c r="E85">
        <v>155.19999999999999</v>
      </c>
      <c r="F85" s="5">
        <v>145.66666666666666</v>
      </c>
      <c r="G85">
        <v>236.1</v>
      </c>
    </row>
    <row r="86" spans="1:7" ht="13" customHeight="1">
      <c r="B86">
        <v>3</v>
      </c>
      <c r="C86">
        <v>20.2</v>
      </c>
      <c r="D86" s="5">
        <v>15.533333333333333</v>
      </c>
      <c r="E86">
        <v>13.2</v>
      </c>
      <c r="F86" s="5">
        <v>13.5</v>
      </c>
      <c r="G86">
        <v>23</v>
      </c>
    </row>
    <row r="87" spans="1:7" ht="13" customHeight="1">
      <c r="B87">
        <v>4</v>
      </c>
      <c r="C87">
        <v>20.25</v>
      </c>
      <c r="D87" s="5">
        <v>18.099999999999998</v>
      </c>
      <c r="E87">
        <v>13.2</v>
      </c>
      <c r="F87" s="5">
        <v>14.033333333333333</v>
      </c>
      <c r="G87">
        <v>23.7</v>
      </c>
    </row>
    <row r="88" spans="1:7" ht="13" customHeight="1">
      <c r="B88">
        <v>5</v>
      </c>
      <c r="D88" s="5">
        <v>25.166666666666668</v>
      </c>
      <c r="E88">
        <v>16.3</v>
      </c>
      <c r="F88" s="5">
        <v>19.833333333333332</v>
      </c>
      <c r="G88">
        <v>32</v>
      </c>
    </row>
    <row r="89" spans="1:7" ht="13" customHeight="1">
      <c r="B89">
        <v>6</v>
      </c>
      <c r="D89" s="5">
        <v>21.900000000000002</v>
      </c>
      <c r="E89">
        <v>18</v>
      </c>
      <c r="F89" s="5">
        <v>15.733333333333334</v>
      </c>
      <c r="G89">
        <v>25.4</v>
      </c>
    </row>
    <row r="90" spans="1:7" ht="13" customHeight="1">
      <c r="B90">
        <v>10</v>
      </c>
      <c r="C90">
        <v>26.75</v>
      </c>
      <c r="D90" s="5">
        <v>23</v>
      </c>
      <c r="E90">
        <v>18.100000000000001</v>
      </c>
      <c r="F90" s="5">
        <v>18.125</v>
      </c>
      <c r="G90">
        <v>33.5</v>
      </c>
    </row>
    <row r="91" spans="1:7" ht="13" customHeight="1">
      <c r="B91">
        <v>11</v>
      </c>
      <c r="C91">
        <v>24.5</v>
      </c>
      <c r="D91" s="5">
        <v>21.35</v>
      </c>
      <c r="E91">
        <v>18.100000000000001</v>
      </c>
      <c r="F91" s="5">
        <v>17.549999999999997</v>
      </c>
      <c r="G91">
        <v>29.4</v>
      </c>
    </row>
    <row r="92" spans="1:7" ht="13" customHeight="1">
      <c r="B92">
        <v>12</v>
      </c>
      <c r="C92">
        <v>21</v>
      </c>
      <c r="D92" s="5">
        <v>18.55</v>
      </c>
      <c r="E92">
        <v>15.5</v>
      </c>
      <c r="F92" s="5">
        <v>14.175000000000001</v>
      </c>
      <c r="G92">
        <v>25.6</v>
      </c>
    </row>
    <row r="93" spans="1:7" ht="13" customHeight="1">
      <c r="B93">
        <v>13</v>
      </c>
      <c r="C93">
        <v>19</v>
      </c>
      <c r="D93" s="5">
        <v>15.2</v>
      </c>
      <c r="E93">
        <v>12</v>
      </c>
      <c r="F93" s="5">
        <v>12.225</v>
      </c>
      <c r="G93">
        <v>21.2</v>
      </c>
    </row>
    <row r="94" spans="1:7" ht="13" customHeight="1">
      <c r="B94">
        <v>14</v>
      </c>
      <c r="C94">
        <v>20</v>
      </c>
      <c r="D94" s="5">
        <v>18</v>
      </c>
      <c r="E94">
        <v>14</v>
      </c>
      <c r="F94" s="5">
        <v>13.45</v>
      </c>
      <c r="G94">
        <v>23.1</v>
      </c>
    </row>
    <row r="95" spans="1:7" ht="13" customHeight="1">
      <c r="B95">
        <v>7</v>
      </c>
      <c r="D95" s="5">
        <v>22.900000000000002</v>
      </c>
      <c r="E95">
        <v>18.5</v>
      </c>
      <c r="F95" s="5">
        <v>17.099999999999998</v>
      </c>
      <c r="G95">
        <v>29.2</v>
      </c>
    </row>
    <row r="96" spans="1:7" ht="13" customHeight="1">
      <c r="B96">
        <v>8</v>
      </c>
      <c r="D96" s="5">
        <v>5.5333333333333341</v>
      </c>
      <c r="E96">
        <v>4</v>
      </c>
      <c r="F96" s="5">
        <v>5.3999999999999995</v>
      </c>
      <c r="G96">
        <v>8.6999999999999993</v>
      </c>
    </row>
    <row r="97" spans="1:7" ht="13" customHeight="1">
      <c r="A97" s="2" t="s">
        <v>0</v>
      </c>
      <c r="B97" s="2"/>
      <c r="C97" s="2" t="str">
        <f>C84</f>
        <v>65 et 206</v>
      </c>
      <c r="D97" s="2" t="str">
        <f>D84</f>
        <v>201,202,209</v>
      </c>
      <c r="E97" s="2">
        <f t="shared" ref="E97:G97" si="14">E84</f>
        <v>203</v>
      </c>
      <c r="F97" s="2" t="str">
        <f t="shared" si="14"/>
        <v>204,41,97,207</v>
      </c>
      <c r="G97" s="2">
        <f t="shared" si="14"/>
        <v>61</v>
      </c>
    </row>
    <row r="98" spans="1:7" ht="13" customHeight="1">
      <c r="A98" s="3">
        <v>2.3919999999999999</v>
      </c>
      <c r="B98">
        <v>1</v>
      </c>
      <c r="C98" s="3">
        <f>LOG10(C85)-$A98</f>
        <v>-6.2602120638957093E-2</v>
      </c>
      <c r="D98" s="3">
        <f t="shared" ref="D98:F109" si="15">LOG10(D85)-$A98</f>
        <v>-0.11153545337308168</v>
      </c>
      <c r="E98" s="3">
        <f t="shared" si="15"/>
        <v>-0.20110828307783013</v>
      </c>
      <c r="F98" s="3">
        <f>LOG10(F85)-$A98</f>
        <v>-0.22863981774924058</v>
      </c>
      <c r="G98" s="3">
        <f t="shared" ref="G98:G109" si="16">LOG10(G85)-$A98</f>
        <v>-1.8904012921272972E-2</v>
      </c>
    </row>
    <row r="99" spans="1:7" ht="13" customHeight="1">
      <c r="A99" s="3">
        <v>1.407</v>
      </c>
      <c r="B99">
        <v>3</v>
      </c>
      <c r="C99" s="3">
        <f>LOG10(C86)-$A99</f>
        <v>-0.10164863055337636</v>
      </c>
      <c r="D99" s="3">
        <f t="shared" si="15"/>
        <v>-0.21573533802966227</v>
      </c>
      <c r="E99" s="3">
        <f t="shared" si="15"/>
        <v>-0.28642606879415022</v>
      </c>
      <c r="F99" s="3">
        <f t="shared" si="15"/>
        <v>-0.27666623150499392</v>
      </c>
      <c r="G99" s="3">
        <f t="shared" si="16"/>
        <v>-4.5272163982407188E-2</v>
      </c>
    </row>
    <row r="100" spans="1:7" ht="13" customHeight="1">
      <c r="A100" s="3">
        <v>1.4259999999999999</v>
      </c>
      <c r="B100">
        <v>4</v>
      </c>
      <c r="C100" s="3">
        <f>LOG10(C87)-$A100</f>
        <v>-0.11957497244931248</v>
      </c>
      <c r="D100" s="3">
        <f t="shared" si="15"/>
        <v>-0.16832142513081538</v>
      </c>
      <c r="E100" s="3">
        <f t="shared" si="15"/>
        <v>-0.30542606879415013</v>
      </c>
      <c r="F100" s="3">
        <f t="shared" si="15"/>
        <v>-0.27883915888399402</v>
      </c>
      <c r="G100" s="3">
        <f t="shared" si="16"/>
        <v>-5.1251653989896173E-2</v>
      </c>
    </row>
    <row r="101" spans="1:7" ht="13" customHeight="1">
      <c r="A101" s="3">
        <v>1.5760000000000001</v>
      </c>
      <c r="B101">
        <v>5</v>
      </c>
      <c r="C101" s="3"/>
      <c r="D101" s="3">
        <f t="shared" si="15"/>
        <v>-0.17517430309047421</v>
      </c>
      <c r="E101" s="3">
        <f t="shared" si="15"/>
        <v>-0.36381239559604217</v>
      </c>
      <c r="F101" s="3">
        <f t="shared" si="15"/>
        <v>-0.27860428899111289</v>
      </c>
      <c r="G101" s="3">
        <f t="shared" si="16"/>
        <v>-7.0850021680094022E-2</v>
      </c>
    </row>
    <row r="102" spans="1:7" ht="13" customHeight="1">
      <c r="A102" s="3">
        <v>1.46</v>
      </c>
      <c r="B102">
        <v>6</v>
      </c>
      <c r="C102" s="3"/>
      <c r="D102" s="3">
        <f t="shared" si="15"/>
        <v>-0.11955588515988169</v>
      </c>
      <c r="E102" s="3">
        <f t="shared" si="15"/>
        <v>-0.20472749489669395</v>
      </c>
      <c r="F102" s="3">
        <f t="shared" si="15"/>
        <v>-0.26317925608557458</v>
      </c>
      <c r="G102" s="3">
        <f t="shared" si="16"/>
        <v>-5.5166283380061909E-2</v>
      </c>
    </row>
    <row r="103" spans="1:7" ht="13" customHeight="1">
      <c r="A103" s="3">
        <v>1.526</v>
      </c>
      <c r="B103">
        <v>10</v>
      </c>
      <c r="C103" s="3">
        <f>LOG10(C90)-$A103</f>
        <v>-9.8676213642752808E-2</v>
      </c>
      <c r="D103" s="3">
        <f t="shared" si="15"/>
        <v>-0.16427216398240718</v>
      </c>
      <c r="E103" s="3">
        <f t="shared" si="15"/>
        <v>-0.26832142513081547</v>
      </c>
      <c r="F103" s="3">
        <f t="shared" si="15"/>
        <v>-0.26772198475696873</v>
      </c>
      <c r="G103" s="3">
        <f t="shared" si="16"/>
        <v>-9.5519296315482727E-4</v>
      </c>
    </row>
    <row r="104" spans="1:7" ht="13" customHeight="1">
      <c r="A104" s="3">
        <v>1.51</v>
      </c>
      <c r="B104">
        <v>11</v>
      </c>
      <c r="C104" s="3">
        <f>LOG10(C91)-$A104</f>
        <v>-0.12083391563546764</v>
      </c>
      <c r="D104" s="3">
        <f t="shared" si="15"/>
        <v>-0.18060212063895742</v>
      </c>
      <c r="E104" s="3">
        <f t="shared" si="15"/>
        <v>-0.25232142513081546</v>
      </c>
      <c r="F104" s="3">
        <f t="shared" si="15"/>
        <v>-0.26572287919815718</v>
      </c>
      <c r="G104" s="3">
        <f t="shared" si="16"/>
        <v>-4.165266958784275E-2</v>
      </c>
    </row>
    <row r="105" spans="1:7" ht="13" customHeight="1">
      <c r="A105" s="3">
        <v>1.45</v>
      </c>
      <c r="B105">
        <v>12</v>
      </c>
      <c r="C105" s="3">
        <f>LOG10(C92)-$A105</f>
        <v>-0.12778070526608065</v>
      </c>
      <c r="D105" s="3">
        <f t="shared" si="15"/>
        <v>-0.18165608604893535</v>
      </c>
      <c r="E105" s="3">
        <f t="shared" si="15"/>
        <v>-0.25966830182970857</v>
      </c>
      <c r="F105" s="3">
        <f t="shared" si="15"/>
        <v>-0.2984769324350558</v>
      </c>
      <c r="G105" s="3">
        <f t="shared" si="16"/>
        <v>-4.1760034688150371E-2</v>
      </c>
    </row>
    <row r="106" spans="1:7" ht="13" customHeight="1">
      <c r="A106" s="3">
        <v>1.3779999999999999</v>
      </c>
      <c r="B106">
        <v>13</v>
      </c>
      <c r="C106" s="3">
        <f>LOG10(C93)-$A106</f>
        <v>-9.924639904717103E-2</v>
      </c>
      <c r="D106" s="3">
        <f t="shared" si="15"/>
        <v>-0.19615641205522727</v>
      </c>
      <c r="E106" s="3">
        <f t="shared" si="15"/>
        <v>-0.298818753952375</v>
      </c>
      <c r="F106" s="3">
        <f t="shared" si="15"/>
        <v>-0.29075113220434212</v>
      </c>
      <c r="G106" s="3">
        <f t="shared" si="16"/>
        <v>-5.1664139071248449E-2</v>
      </c>
    </row>
    <row r="107" spans="1:7" ht="13" customHeight="1">
      <c r="A107" s="3">
        <v>1.41</v>
      </c>
      <c r="B107">
        <v>14</v>
      </c>
      <c r="C107" s="3">
        <f>LOG10(C94)-$A107</f>
        <v>-0.10897000433601867</v>
      </c>
      <c r="D107" s="3">
        <f t="shared" si="15"/>
        <v>-0.15472749489669391</v>
      </c>
      <c r="E107" s="3">
        <f t="shared" si="15"/>
        <v>-0.26387196432176196</v>
      </c>
      <c r="F107" s="3">
        <f t="shared" si="15"/>
        <v>-0.28127771566157311</v>
      </c>
      <c r="G107" s="3">
        <f t="shared" si="16"/>
        <v>-4.6388020107855477E-2</v>
      </c>
    </row>
    <row r="108" spans="1:7" ht="13" customHeight="1">
      <c r="A108" s="3">
        <v>1.5369999999999999</v>
      </c>
      <c r="B108">
        <v>7</v>
      </c>
      <c r="C108" s="3"/>
      <c r="D108" s="3">
        <f t="shared" si="15"/>
        <v>-0.17716451766011199</v>
      </c>
      <c r="E108" s="3">
        <f t="shared" si="15"/>
        <v>-0.26982827159698619</v>
      </c>
      <c r="F108" s="3">
        <f t="shared" si="15"/>
        <v>-0.30400388960784608</v>
      </c>
      <c r="G108" s="3">
        <f t="shared" si="16"/>
        <v>-7.1617148551581744E-2</v>
      </c>
    </row>
    <row r="109" spans="1:7" ht="13" customHeight="1">
      <c r="A109" s="3">
        <v>0.97699999999999998</v>
      </c>
      <c r="B109">
        <v>8</v>
      </c>
      <c r="C109" s="3"/>
      <c r="D109" s="3">
        <f t="shared" si="15"/>
        <v>-0.23401316667960725</v>
      </c>
      <c r="E109" s="3">
        <f t="shared" si="15"/>
        <v>-0.37494000867203758</v>
      </c>
      <c r="F109" s="3">
        <f t="shared" si="15"/>
        <v>-0.24460624017703148</v>
      </c>
      <c r="G109" s="3">
        <f t="shared" si="16"/>
        <v>-3.7480747381381518E-2</v>
      </c>
    </row>
  </sheetData>
  <phoneticPr fontId="1" type="noConversion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2005-10-22T08:05:46Z</dcterms:created>
  <dcterms:modified xsi:type="dcterms:W3CDTF">2016-03-18T15:42:07Z</dcterms:modified>
</cp:coreProperties>
</file>