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7900" yWindow="-40" windowWidth="14400" windowHeight="17660"/>
  </bookViews>
  <sheets>
    <sheet name="Feuil1" sheetId="2" r:id="rId1"/>
  </sheets>
  <definedNames>
    <definedName name="dap">#REF!</definedName>
    <definedName name="dapdist">#REF!</definedName>
    <definedName name="dapmax">#REF!</definedName>
    <definedName name="dapmin">#REF!</definedName>
    <definedName name="dapprox">#REF!</definedName>
    <definedName name="dtart">#REF!</definedName>
    <definedName name="dtprox">#REF!</definedName>
    <definedName name="dtsusart">#REF!</definedName>
    <definedName name="largeur">#REF!</definedName>
    <definedName name="longueur">#REF!</definedName>
    <definedName name="magnum">#REF!</definedName>
    <definedName name="uncif">#REF!</definedName>
    <definedName name="_xlnm.Print_Area">#REF!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29" i="2"/>
  <c r="G28"/>
  <c r="G27"/>
  <c r="G26"/>
  <c r="G25"/>
  <c r="G24"/>
  <c r="G23"/>
  <c r="G22"/>
  <c r="G21"/>
  <c r="G20"/>
  <c r="G19"/>
  <c r="G18"/>
  <c r="G17"/>
  <c r="D18"/>
  <c r="E22"/>
  <c r="C29"/>
  <c r="C28"/>
  <c r="C27"/>
  <c r="C26"/>
  <c r="C25"/>
  <c r="C24"/>
  <c r="C23"/>
  <c r="C22"/>
  <c r="C21"/>
  <c r="C20"/>
  <c r="C19"/>
  <c r="C18"/>
  <c r="C17"/>
  <c r="E27"/>
  <c r="D27"/>
  <c r="E26"/>
  <c r="D26"/>
  <c r="D25"/>
  <c r="E24"/>
  <c r="D24"/>
  <c r="E23"/>
  <c r="D23"/>
  <c r="F21"/>
  <c r="E20"/>
  <c r="D20"/>
  <c r="F19"/>
  <c r="E19"/>
  <c r="D19"/>
  <c r="F18"/>
  <c r="E18"/>
  <c r="F17"/>
  <c r="E17"/>
  <c r="D17"/>
</calcChain>
</file>

<file path=xl/sharedStrings.xml><?xml version="1.0" encoding="utf-8"?>
<sst xmlns="http://schemas.openxmlformats.org/spreadsheetml/2006/main" count="19" uniqueCount="12">
  <si>
    <t xml:space="preserve"> 6 anc</t>
  </si>
  <si>
    <t>Log10(E.h.o)</t>
  </si>
  <si>
    <t>Algérie</t>
  </si>
  <si>
    <t>Guyotville</t>
  </si>
  <si>
    <t>GUY 404</t>
  </si>
  <si>
    <t>GUY 405</t>
  </si>
  <si>
    <t>GUY 406</t>
  </si>
  <si>
    <t>GUY 396</t>
  </si>
  <si>
    <t>n=32</t>
  </si>
  <si>
    <t>Equus sp.</t>
    <phoneticPr fontId="4"/>
  </si>
  <si>
    <t>Bains Romains</t>
  </si>
  <si>
    <t>Bains Romains 1</t>
    <phoneticPr fontId="4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</si>
</sst>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5">
    <font>
      <sz val="9"/>
      <name val="Geneva"/>
    </font>
    <font>
      <b/>
      <sz val="9"/>
      <name val="Geneva"/>
    </font>
    <font>
      <sz val="9"/>
      <color indexed="10"/>
      <name val="Geneva"/>
    </font>
    <font>
      <sz val="9"/>
      <name val="Geneva"/>
    </font>
    <font>
      <sz val="8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top"/>
    </xf>
    <xf numFmtId="164" fontId="0" fillId="0" borderId="0" xfId="0" applyNumberFormat="1"/>
    <xf numFmtId="0" fontId="0" fillId="0" borderId="0" xfId="0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/>
    <xf numFmtId="0" fontId="2" fillId="0" borderId="0" xfId="0" applyFont="1" applyAlignment="1">
      <alignment horizontal="left" vertical="top"/>
    </xf>
    <xf numFmtId="165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22120021758929"/>
          <c:y val="0.0716846505417039"/>
          <c:w val="0.649770681811661"/>
          <c:h val="0.806452318594169"/>
        </c:manualLayout>
      </c:layout>
      <c:lineChart>
        <c:grouping val="standard"/>
        <c:ser>
          <c:idx val="0"/>
          <c:order val="0"/>
          <c:tx>
            <c:strRef>
              <c:f>Feuil1!$C$17</c:f>
              <c:strCache>
                <c:ptCount val="1"/>
                <c:pt idx="0">
                  <c:v>GUY 396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Feuil1!$C$18:$C$27</c:f>
              <c:numCache>
                <c:formatCode>0.000</c:formatCode>
                <c:ptCount val="10"/>
                <c:pt idx="0">
                  <c:v>0.0530171562480763</c:v>
                </c:pt>
                <c:pt idx="1">
                  <c:v>0.147797544000573</c:v>
                </c:pt>
                <c:pt idx="2">
                  <c:v>0.163528332735989</c:v>
                </c:pt>
                <c:pt idx="3">
                  <c:v>0.139457827720364</c:v>
                </c:pt>
                <c:pt idx="4">
                  <c:v>0.123762720205005</c:v>
                </c:pt>
                <c:pt idx="5">
                  <c:v>0.144199308493263</c:v>
                </c:pt>
                <c:pt idx="6">
                  <c:v>0.140815498707138</c:v>
                </c:pt>
                <c:pt idx="7">
                  <c:v>0.111147552195904</c:v>
                </c:pt>
                <c:pt idx="8">
                  <c:v>0.102143910822943</c:v>
                </c:pt>
                <c:pt idx="9">
                  <c:v>0.0963171762206709</c:v>
                </c:pt>
              </c:numCache>
            </c:numRef>
          </c:val>
        </c:ser>
        <c:ser>
          <c:idx val="1"/>
          <c:order val="1"/>
          <c:tx>
            <c:strRef>
              <c:f>Feuil1!$D$17</c:f>
              <c:strCache>
                <c:ptCount val="1"/>
                <c:pt idx="0">
                  <c:v>GUY 404</c:v>
                </c:pt>
              </c:strCache>
            </c:strRef>
          </c:tx>
          <c:spPr>
            <a:ln w="22225" cap="rnd" cmpd="sng" algn="ctr">
              <a:solidFill>
                <a:srgbClr val="00009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Feuil1!$D$18:$D$27</c:f>
              <c:numCache>
                <c:formatCode>0.000</c:formatCode>
                <c:ptCount val="10"/>
                <c:pt idx="0">
                  <c:v>0.00881349375602314</c:v>
                </c:pt>
                <c:pt idx="1">
                  <c:v>0.116539850270131</c:v>
                </c:pt>
                <c:pt idx="2">
                  <c:v>0.1004765869889</c:v>
                </c:pt>
                <c:pt idx="5">
                  <c:v>0.0442344565223465</c:v>
                </c:pt>
                <c:pt idx="6">
                  <c:v>0.0682648315585261</c:v>
                </c:pt>
                <c:pt idx="7">
                  <c:v>0.0975747450066302</c:v>
                </c:pt>
                <c:pt idx="8">
                  <c:v>0.0874206540022366</c:v>
                </c:pt>
                <c:pt idx="9">
                  <c:v>0.0744612699870046</c:v>
                </c:pt>
              </c:numCache>
            </c:numRef>
          </c:val>
        </c:ser>
        <c:ser>
          <c:idx val="2"/>
          <c:order val="2"/>
          <c:tx>
            <c:strRef>
              <c:f>Feuil1!$E$17</c:f>
              <c:strCache>
                <c:ptCount val="1"/>
                <c:pt idx="0">
                  <c:v>GUY 405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Feuil1!$E$18:$E$27</c:f>
              <c:numCache>
                <c:formatCode>0.000</c:formatCode>
                <c:ptCount val="10"/>
                <c:pt idx="0">
                  <c:v>0.0387767171334663</c:v>
                </c:pt>
                <c:pt idx="1">
                  <c:v>0.098000075638158</c:v>
                </c:pt>
                <c:pt idx="2">
                  <c:v>0.1004765869889</c:v>
                </c:pt>
                <c:pt idx="4">
                  <c:v>0.0173073892907181</c:v>
                </c:pt>
                <c:pt idx="5">
                  <c:v>0.0390948168699354</c:v>
                </c:pt>
                <c:pt idx="6">
                  <c:v>0.0480614454702393</c:v>
                </c:pt>
                <c:pt idx="8">
                  <c:v>0.0399960040740985</c:v>
                </c:pt>
                <c:pt idx="9">
                  <c:v>0.0454975740516881</c:v>
                </c:pt>
              </c:numCache>
            </c:numRef>
          </c:val>
        </c:ser>
        <c:ser>
          <c:idx val="3"/>
          <c:order val="3"/>
          <c:tx>
            <c:strRef>
              <c:f>Feuil1!$F$17</c:f>
              <c:strCache>
                <c:ptCount val="1"/>
                <c:pt idx="0">
                  <c:v>GUY 406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Feuil1!$F$18:$F$27</c:f>
              <c:numCache>
                <c:formatCode>0.000</c:formatCode>
                <c:ptCount val="10"/>
                <c:pt idx="0">
                  <c:v>0.0290168798443102</c:v>
                </c:pt>
                <c:pt idx="1">
                  <c:v>0.0686162979529483</c:v>
                </c:pt>
                <c:pt idx="3">
                  <c:v>0.0425478147123075</c:v>
                </c:pt>
              </c:numCache>
            </c:numRef>
          </c:val>
        </c:ser>
        <c:ser>
          <c:idx val="4"/>
          <c:order val="4"/>
          <c:tx>
            <c:strRef>
              <c:f>Feuil1!$G$17</c:f>
              <c:strCache>
                <c:ptCount val="1"/>
                <c:pt idx="0">
                  <c:v>Bains Romains 1</c:v>
                </c:pt>
              </c:strCache>
            </c:strRef>
          </c:tx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Feuil1!$G$18:$G$27</c:f>
              <c:numCache>
                <c:formatCode>0.000</c:formatCode>
                <c:ptCount val="10"/>
                <c:pt idx="0">
                  <c:v>0.0306588269112868</c:v>
                </c:pt>
                <c:pt idx="1">
                  <c:v>0.110008983111173</c:v>
                </c:pt>
                <c:pt idx="2">
                  <c:v>0.126805525711249</c:v>
                </c:pt>
                <c:pt idx="3">
                  <c:v>0.0980651425621388</c:v>
                </c:pt>
                <c:pt idx="4">
                  <c:v>0.0944733441030172</c:v>
                </c:pt>
                <c:pt idx="5">
                  <c:v>0.097086763847622</c:v>
                </c:pt>
                <c:pt idx="6">
                  <c:v>0.0969100130080562</c:v>
                </c:pt>
                <c:pt idx="7">
                  <c:v>0.099866541786215</c:v>
                </c:pt>
                <c:pt idx="8">
                  <c:v>0.102143910822943</c:v>
                </c:pt>
                <c:pt idx="9">
                  <c:v>0.0949829371316064</c:v>
                </c:pt>
              </c:numCache>
            </c:numRef>
          </c:val>
        </c:ser>
        <c:marker val="1"/>
        <c:axId val="227415976"/>
        <c:axId val="366172008"/>
      </c:lineChart>
      <c:catAx>
        <c:axId val="22741597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66172008"/>
        <c:crosses val="autoZero"/>
        <c:auto val="1"/>
        <c:lblAlgn val="ctr"/>
        <c:lblOffset val="100"/>
        <c:tickLblSkip val="1"/>
        <c:tickMarkSkip val="1"/>
      </c:catAx>
      <c:valAx>
        <c:axId val="366172008"/>
        <c:scaling>
          <c:orientation val="minMax"/>
          <c:max val="0.2"/>
          <c:min val="-0.0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2741597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3585470008468"/>
          <c:y val="0.379928597634973"/>
          <c:w val="0.216414529991531"/>
          <c:h val="0.29044534755736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30</xdr:row>
      <xdr:rowOff>38100</xdr:rowOff>
    </xdr:from>
    <xdr:to>
      <xdr:col>8</xdr:col>
      <xdr:colOff>558800</xdr:colOff>
      <xdr:row>51</xdr:row>
      <xdr:rowOff>114300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M29"/>
  <sheetViews>
    <sheetView tabSelected="1" workbookViewId="0">
      <selection activeCell="I19" sqref="I19"/>
    </sheetView>
  </sheetViews>
  <sheetFormatPr baseColWidth="10" defaultRowHeight="13"/>
  <cols>
    <col min="2" max="2" width="6.1640625" customWidth="1"/>
    <col min="3" max="3" width="12.5" customWidth="1"/>
    <col min="4" max="9" width="12" customWidth="1"/>
    <col min="10" max="10" width="12.6640625" customWidth="1"/>
  </cols>
  <sheetData>
    <row r="1" spans="1:13" s="9" customFormat="1">
      <c r="C1" s="9" t="s">
        <v>9</v>
      </c>
    </row>
    <row r="2" spans="1:13" s="9" customFormat="1">
      <c r="C2" s="10" t="s">
        <v>2</v>
      </c>
      <c r="D2" s="10" t="s">
        <v>2</v>
      </c>
      <c r="E2" s="10" t="s">
        <v>2</v>
      </c>
      <c r="F2" s="10" t="s">
        <v>2</v>
      </c>
      <c r="G2" s="9" t="s">
        <v>2</v>
      </c>
      <c r="I2" s="10"/>
    </row>
    <row r="3" spans="1:13" s="9" customFormat="1">
      <c r="A3" s="10"/>
      <c r="B3" s="10"/>
      <c r="C3" s="10" t="s">
        <v>3</v>
      </c>
      <c r="D3" s="10" t="s">
        <v>3</v>
      </c>
      <c r="E3" s="10" t="s">
        <v>3</v>
      </c>
      <c r="F3" s="10" t="s">
        <v>3</v>
      </c>
      <c r="G3" s="10" t="s">
        <v>10</v>
      </c>
      <c r="I3" s="10"/>
    </row>
    <row r="4" spans="1:13" s="9" customFormat="1">
      <c r="A4" s="6" t="s">
        <v>8</v>
      </c>
      <c r="B4" s="10"/>
      <c r="C4" s="11" t="s">
        <v>7</v>
      </c>
      <c r="D4" s="10" t="s">
        <v>4</v>
      </c>
      <c r="E4" s="10" t="s">
        <v>5</v>
      </c>
      <c r="F4" s="10" t="s">
        <v>6</v>
      </c>
      <c r="G4" s="10" t="s">
        <v>11</v>
      </c>
      <c r="I4" s="11"/>
      <c r="J4" s="10"/>
      <c r="K4" s="10"/>
      <c r="L4" s="10"/>
      <c r="M4" s="10"/>
    </row>
    <row r="5" spans="1:13">
      <c r="A5" s="7">
        <v>246.9375</v>
      </c>
      <c r="B5" s="1">
        <v>1</v>
      </c>
      <c r="C5" s="3">
        <v>279</v>
      </c>
      <c r="D5" s="4">
        <v>252</v>
      </c>
      <c r="E5" s="3">
        <v>270</v>
      </c>
      <c r="F5" s="3">
        <v>264</v>
      </c>
      <c r="G5" s="3">
        <v>265</v>
      </c>
    </row>
    <row r="6" spans="1:13">
      <c r="A6" s="7">
        <v>25.615625000000001</v>
      </c>
      <c r="B6" s="1">
        <v>3</v>
      </c>
      <c r="C6" s="3">
        <v>36</v>
      </c>
      <c r="D6" s="3">
        <v>33.5</v>
      </c>
      <c r="E6" s="3">
        <v>32.1</v>
      </c>
      <c r="F6" s="3">
        <v>30</v>
      </c>
      <c r="G6" s="3">
        <v>33</v>
      </c>
      <c r="I6" s="3"/>
      <c r="K6" s="5"/>
      <c r="L6" s="5"/>
      <c r="M6" s="5"/>
    </row>
    <row r="7" spans="1:13">
      <c r="A7" s="7">
        <v>25.390625</v>
      </c>
      <c r="B7" s="1">
        <v>4</v>
      </c>
      <c r="C7" s="3">
        <v>37</v>
      </c>
      <c r="D7" s="3">
        <v>32</v>
      </c>
      <c r="E7" s="3">
        <v>32</v>
      </c>
      <c r="F7" s="3"/>
      <c r="G7" s="3">
        <v>34</v>
      </c>
      <c r="I7" s="3"/>
    </row>
    <row r="8" spans="1:13">
      <c r="A8" s="7">
        <v>39.893749999999997</v>
      </c>
      <c r="B8" s="1">
        <v>5</v>
      </c>
      <c r="C8" s="3">
        <v>55</v>
      </c>
      <c r="D8" s="3"/>
      <c r="E8" s="3"/>
      <c r="F8" s="4">
        <v>44</v>
      </c>
      <c r="G8" s="3">
        <v>50</v>
      </c>
      <c r="I8" s="3"/>
    </row>
    <row r="9" spans="1:13">
      <c r="A9" s="7">
        <v>34.593548387096774</v>
      </c>
      <c r="B9" s="1" t="s">
        <v>0</v>
      </c>
      <c r="C9" s="3">
        <v>46</v>
      </c>
      <c r="D9" s="3"/>
      <c r="E9" s="5">
        <v>36</v>
      </c>
      <c r="F9" s="3"/>
      <c r="G9" s="3">
        <v>43</v>
      </c>
      <c r="I9" s="3"/>
    </row>
    <row r="10" spans="1:13">
      <c r="A10" s="7">
        <v>38.384374999999999</v>
      </c>
      <c r="B10" s="1">
        <v>10</v>
      </c>
      <c r="C10" s="3">
        <v>53.5</v>
      </c>
      <c r="D10" s="4">
        <v>42.5</v>
      </c>
      <c r="E10" s="3">
        <v>42</v>
      </c>
      <c r="F10" s="4"/>
      <c r="G10" s="3">
        <v>48</v>
      </c>
      <c r="I10" s="3"/>
    </row>
    <row r="11" spans="1:13">
      <c r="A11" s="7">
        <v>37.6</v>
      </c>
      <c r="B11" s="1">
        <v>11</v>
      </c>
      <c r="C11" s="3">
        <v>52</v>
      </c>
      <c r="D11" s="3">
        <v>44</v>
      </c>
      <c r="E11" s="4">
        <v>42</v>
      </c>
      <c r="F11" s="4"/>
      <c r="G11" s="3">
        <v>47</v>
      </c>
      <c r="I11" s="3"/>
    </row>
    <row r="12" spans="1:13">
      <c r="A12" s="7">
        <v>30.193750000000001</v>
      </c>
      <c r="B12" s="1">
        <v>12</v>
      </c>
      <c r="C12" s="3">
        <v>39</v>
      </c>
      <c r="D12" s="3">
        <v>37.799999999999997</v>
      </c>
      <c r="E12" s="3"/>
      <c r="G12" s="3">
        <v>38</v>
      </c>
      <c r="I12" s="3"/>
    </row>
    <row r="13" spans="1:13">
      <c r="A13" s="7">
        <v>23.712499999999999</v>
      </c>
      <c r="B13" s="1">
        <v>13</v>
      </c>
      <c r="C13" s="3">
        <v>30</v>
      </c>
      <c r="D13" s="3">
        <v>29</v>
      </c>
      <c r="E13" s="4">
        <v>26</v>
      </c>
      <c r="F13" s="3"/>
      <c r="G13" s="3">
        <v>30</v>
      </c>
      <c r="I13" s="3"/>
    </row>
    <row r="14" spans="1:13">
      <c r="A14" s="7">
        <v>26.115625000000001</v>
      </c>
      <c r="B14" s="1">
        <v>14</v>
      </c>
      <c r="C14" s="3">
        <v>32.6</v>
      </c>
      <c r="D14" s="3">
        <v>31</v>
      </c>
      <c r="E14" s="3">
        <v>29</v>
      </c>
      <c r="F14" s="3"/>
      <c r="G14" s="3">
        <v>32.5</v>
      </c>
      <c r="I14" s="3"/>
    </row>
    <row r="15" spans="1:13">
      <c r="A15" s="7">
        <v>36.020689655172397</v>
      </c>
      <c r="B15" s="1">
        <v>7</v>
      </c>
      <c r="C15" s="3">
        <v>50</v>
      </c>
      <c r="D15" s="3"/>
      <c r="E15" s="3"/>
      <c r="F15" s="3"/>
      <c r="G15" s="3">
        <v>44</v>
      </c>
      <c r="I15" s="3"/>
    </row>
    <row r="16" spans="1:13">
      <c r="A16" s="7">
        <v>8.3206896551724157</v>
      </c>
      <c r="B16" s="1">
        <v>8</v>
      </c>
      <c r="C16" s="3">
        <v>13</v>
      </c>
      <c r="D16" s="3"/>
      <c r="E16" s="3"/>
      <c r="F16" s="3"/>
      <c r="G16" s="3">
        <v>13</v>
      </c>
      <c r="I16" s="3"/>
    </row>
    <row r="17" spans="1:13" s="9" customFormat="1">
      <c r="A17" s="13" t="s">
        <v>1</v>
      </c>
      <c r="B17" s="10"/>
      <c r="C17" s="12" t="str">
        <f>C4</f>
        <v>GUY 396</v>
      </c>
      <c r="D17" s="12" t="str">
        <f>D4</f>
        <v>GUY 404</v>
      </c>
      <c r="E17" s="12" t="str">
        <f>E4</f>
        <v>GUY 405</v>
      </c>
      <c r="F17" s="12" t="str">
        <f>F4</f>
        <v>GUY 406</v>
      </c>
      <c r="G17" s="12" t="str">
        <f>G4</f>
        <v>Bains Romains 1</v>
      </c>
      <c r="I17" s="14"/>
      <c r="J17" s="12"/>
    </row>
    <row r="18" spans="1:13">
      <c r="A18" s="8">
        <v>2.3925870470255211</v>
      </c>
      <c r="B18" s="1">
        <v>1</v>
      </c>
      <c r="C18" s="2">
        <f>LOG10(C5)-$A18</f>
        <v>5.3017156248076347E-2</v>
      </c>
      <c r="D18" s="2">
        <f>LOG10(D5)-$A18</f>
        <v>8.8134937560231386E-3</v>
      </c>
      <c r="E18" s="2">
        <f>LOG10(E5)-$A18</f>
        <v>3.877671713346631E-2</v>
      </c>
      <c r="F18" s="2">
        <f>LOG10(F5)-$A18</f>
        <v>2.9016879844310228E-2</v>
      </c>
      <c r="G18" s="2">
        <f>LOG10(G5)-$A18</f>
        <v>3.0658826911286852E-2</v>
      </c>
      <c r="I18" s="2"/>
      <c r="J18" s="2"/>
      <c r="K18" s="2"/>
      <c r="L18" s="2"/>
      <c r="M18" s="2"/>
    </row>
    <row r="19" spans="1:13">
      <c r="A19" s="8">
        <v>1.4085049567667141</v>
      </c>
      <c r="B19" s="1">
        <v>3</v>
      </c>
      <c r="C19" s="2">
        <f>LOG10(C6)-$A19</f>
        <v>0.14779754400057321</v>
      </c>
      <c r="D19" s="2">
        <f>LOG10(D6)-$A19</f>
        <v>0.11653985027013114</v>
      </c>
      <c r="E19" s="2">
        <f>LOG10(E6)-$A19</f>
        <v>9.8000075638158046E-2</v>
      </c>
      <c r="F19" s="2">
        <f>LOG10(F6)-$A19</f>
        <v>6.8616297952948324E-2</v>
      </c>
      <c r="G19" s="2">
        <f>LOG10(G6)-$A19</f>
        <v>0.11000898311117346</v>
      </c>
      <c r="I19" s="2"/>
      <c r="J19" s="2"/>
      <c r="K19" s="2"/>
      <c r="L19" s="2"/>
      <c r="M19" s="2"/>
    </row>
    <row r="20" spans="1:13">
      <c r="A20" s="8">
        <v>1.4046733913310059</v>
      </c>
      <c r="B20" s="1">
        <v>4</v>
      </c>
      <c r="C20" s="2">
        <f>LOG10(C7)-$A20</f>
        <v>0.1635283327359891</v>
      </c>
      <c r="D20" s="2">
        <f>LOG10(D7)-$A20</f>
        <v>0.10047658698890016</v>
      </c>
      <c r="E20" s="2">
        <f>LOG10(E7)-$A20</f>
        <v>0.10047658698890016</v>
      </c>
      <c r="F20" s="2"/>
      <c r="G20" s="2">
        <f>LOG10(G7)-$A20</f>
        <v>0.12680552571124926</v>
      </c>
      <c r="I20" s="2"/>
      <c r="J20" s="2"/>
      <c r="K20" s="2"/>
      <c r="L20" s="2"/>
      <c r="M20" s="2"/>
    </row>
    <row r="21" spans="1:13">
      <c r="A21" s="8">
        <v>1.6009048617738799</v>
      </c>
      <c r="B21" s="1">
        <v>5</v>
      </c>
      <c r="C21" s="2">
        <f>LOG10(C8)-$A21</f>
        <v>0.13945782772036397</v>
      </c>
      <c r="D21" s="2"/>
      <c r="E21" s="2"/>
      <c r="F21" s="2">
        <f>LOG10(F8)-$A21</f>
        <v>4.2547814712307508E-2</v>
      </c>
      <c r="G21" s="2">
        <f>LOG10(G8)-$A21</f>
        <v>9.806514256213883E-2</v>
      </c>
      <c r="I21" s="2"/>
      <c r="J21" s="2"/>
      <c r="K21" s="2"/>
      <c r="L21" s="2"/>
      <c r="M21" s="2"/>
    </row>
    <row r="22" spans="1:13">
      <c r="A22" s="8">
        <v>1.5389951114765692</v>
      </c>
      <c r="B22" s="1">
        <v>6</v>
      </c>
      <c r="C22" s="2">
        <f>LOG10(C9)-$A22</f>
        <v>0.12376272020500489</v>
      </c>
      <c r="D22" s="2"/>
      <c r="E22" s="2">
        <f>LOG10(E9)-$A22</f>
        <v>1.7307389290718067E-2</v>
      </c>
      <c r="F22" s="2"/>
      <c r="G22" s="2">
        <f>LOG10(G9)-$A22</f>
        <v>9.4473344103017221E-2</v>
      </c>
      <c r="I22" s="2"/>
      <c r="J22" s="2"/>
      <c r="K22" s="2"/>
      <c r="L22" s="2"/>
      <c r="M22" s="2"/>
    </row>
    <row r="23" spans="1:13">
      <c r="A23" s="8">
        <v>1.5841544735279651</v>
      </c>
      <c r="B23" s="1">
        <v>10</v>
      </c>
      <c r="C23" s="2">
        <f>LOG10(C10)-$A23</f>
        <v>0.14419930849326335</v>
      </c>
      <c r="D23" s="2">
        <f>LOG10(D10)-$A23</f>
        <v>4.4234456522346477E-2</v>
      </c>
      <c r="E23" s="2">
        <f>LOG10(E10)-$A23</f>
        <v>3.9094816869935434E-2</v>
      </c>
      <c r="F23" s="2"/>
      <c r="G23" s="2">
        <f>LOG10(G10)-$A23</f>
        <v>9.7086763847622048E-2</v>
      </c>
      <c r="I23" s="2"/>
      <c r="J23" s="2"/>
      <c r="K23" s="2"/>
      <c r="L23" s="2"/>
      <c r="M23" s="2"/>
    </row>
    <row r="24" spans="1:13">
      <c r="A24" s="8">
        <v>1.5751878449276613</v>
      </c>
      <c r="B24" s="1">
        <v>11</v>
      </c>
      <c r="C24" s="2">
        <f>LOG10(C11)-$A24</f>
        <v>0.14081549870713794</v>
      </c>
      <c r="D24" s="2">
        <f>LOG10(D11)-$A24</f>
        <v>6.826483155852614E-2</v>
      </c>
      <c r="E24" s="2">
        <f>LOG10(E11)-$A24</f>
        <v>4.8061445470239272E-2</v>
      </c>
      <c r="F24" s="2"/>
      <c r="G24" s="2">
        <f>LOG10(G11)-$A24</f>
        <v>9.6910013008056239E-2</v>
      </c>
      <c r="I24" s="2"/>
      <c r="J24" s="2"/>
      <c r="K24" s="2"/>
      <c r="L24" s="2"/>
      <c r="M24" s="2"/>
    </row>
    <row r="25" spans="1:13">
      <c r="A25" s="8">
        <v>1.4799170548305951</v>
      </c>
      <c r="B25" s="1">
        <v>12</v>
      </c>
      <c r="C25" s="2">
        <f>LOG10(C12)-$A25</f>
        <v>0.111147552195904</v>
      </c>
      <c r="D25" s="2">
        <f>LOG10(D12)-$A25</f>
        <v>9.7574745006630215E-2</v>
      </c>
      <c r="E25" s="2"/>
      <c r="F25" s="2"/>
      <c r="G25" s="2">
        <f>LOG10(G12)-$A25</f>
        <v>9.9866541786215013E-2</v>
      </c>
      <c r="I25" s="2"/>
      <c r="J25" s="2"/>
      <c r="K25" s="2"/>
      <c r="L25" s="2"/>
      <c r="M25" s="2"/>
    </row>
    <row r="26" spans="1:13">
      <c r="A26" s="8">
        <v>1.3749773438967194</v>
      </c>
      <c r="B26" s="1">
        <v>13</v>
      </c>
      <c r="C26" s="2">
        <f>LOG10(C13)-$A26</f>
        <v>0.10214391082294294</v>
      </c>
      <c r="D26" s="2">
        <f>LOG10(D13)-$A26</f>
        <v>8.7420654002236642E-2</v>
      </c>
      <c r="E26" s="2">
        <f>LOG10(E13)-$A26</f>
        <v>3.9996004074098535E-2</v>
      </c>
      <c r="F26" s="2"/>
      <c r="G26" s="2">
        <f>LOG10(G13)-$A26</f>
        <v>0.10214391082294294</v>
      </c>
      <c r="I26" s="2"/>
      <c r="J26" s="2"/>
      <c r="K26" s="2"/>
      <c r="L26" s="2"/>
      <c r="M26" s="2"/>
    </row>
    <row r="27" spans="1:13">
      <c r="A27" s="8">
        <v>1.416900423847268</v>
      </c>
      <c r="B27" s="1">
        <v>14</v>
      </c>
      <c r="C27" s="2">
        <f>LOG10(C14)-$A27</f>
        <v>9.631717622067093E-2</v>
      </c>
      <c r="D27" s="2">
        <f>LOG10(D14)-$A27</f>
        <v>7.4461269987004641E-2</v>
      </c>
      <c r="E27" s="2">
        <f>LOG10(E14)-$A27</f>
        <v>4.5497574051688083E-2</v>
      </c>
      <c r="F27" s="2"/>
      <c r="G27" s="2">
        <f>LOG10(G14)-$A27</f>
        <v>9.4982937131606437E-2</v>
      </c>
      <c r="I27" s="2"/>
      <c r="J27" s="2"/>
      <c r="K27" s="2"/>
      <c r="L27" s="2"/>
      <c r="M27" s="2"/>
    </row>
    <row r="28" spans="1:13">
      <c r="A28" s="8">
        <v>1.5565520236020194</v>
      </c>
      <c r="B28" s="1">
        <v>7</v>
      </c>
      <c r="C28" s="2">
        <f>LOG10(C15)-$A28</f>
        <v>0.14241798073399936</v>
      </c>
      <c r="D28" s="2"/>
      <c r="E28" s="2"/>
      <c r="F28" s="2"/>
      <c r="G28" s="2">
        <f>LOG10(G15)-$A28</f>
        <v>8.6900652884168039E-2</v>
      </c>
      <c r="I28" s="2"/>
      <c r="J28" s="2"/>
      <c r="K28" s="2"/>
      <c r="L28" s="2"/>
      <c r="M28" s="2"/>
    </row>
    <row r="29" spans="1:13">
      <c r="A29" s="8">
        <v>0.92015932400983003</v>
      </c>
      <c r="B29" s="1">
        <v>8</v>
      </c>
      <c r="C29" s="2">
        <f>LOG10(C16)-$A29</f>
        <v>0.19378402829700669</v>
      </c>
      <c r="D29" s="2"/>
      <c r="E29" s="2"/>
      <c r="F29" s="2"/>
      <c r="G29" s="2">
        <f>LOG10(G16)-$A29</f>
        <v>0.19378402829700669</v>
      </c>
      <c r="I29" s="2"/>
      <c r="J29" s="2"/>
      <c r="K29" s="2"/>
      <c r="L29" s="2"/>
      <c r="M29" s="2"/>
    </row>
  </sheetData>
  <sheetCalcPr fullCalcOnLoad="1"/>
  <phoneticPr fontId="4"/>
  <pageMargins left="0.75" right="0.75" top="1" bottom="1" header="0.4921259845" footer="0.4921259845"/>
  <pageSetup paperSize="1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1999-08-06T14:48:24Z</dcterms:created>
  <dcterms:modified xsi:type="dcterms:W3CDTF">2020-02-16T13:24:14Z</dcterms:modified>
</cp:coreProperties>
</file>