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5340" yWindow="1440" windowWidth="21520" windowHeight="1710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8" i="1"/>
  <c r="C19"/>
  <c r="C20"/>
  <c r="C21"/>
  <c r="C22"/>
  <c r="C23"/>
  <c r="C24"/>
  <c r="C25"/>
  <c r="C26"/>
  <c r="C27"/>
  <c r="C28"/>
  <c r="D16"/>
  <c r="A17"/>
  <c r="D17"/>
  <c r="A18"/>
  <c r="D18"/>
  <c r="A19"/>
  <c r="D19"/>
  <c r="A20"/>
  <c r="D20"/>
  <c r="A21"/>
  <c r="D21"/>
  <c r="A22"/>
  <c r="D22"/>
  <c r="A23"/>
  <c r="D23"/>
  <c r="A24"/>
  <c r="D24"/>
  <c r="A25"/>
  <c r="D25"/>
  <c r="A26"/>
  <c r="D26"/>
  <c r="A27"/>
  <c r="D27"/>
  <c r="A28"/>
  <c r="D28"/>
  <c r="C16"/>
  <c r="C17"/>
</calcChain>
</file>

<file path=xl/sharedStrings.xml><?xml version="1.0" encoding="utf-8"?>
<sst xmlns="http://schemas.openxmlformats.org/spreadsheetml/2006/main" count="7" uniqueCount="6">
  <si>
    <t>Tène III</t>
  </si>
  <si>
    <t xml:space="preserve"> 6 anc</t>
  </si>
  <si>
    <t>Log10(E.h.o)</t>
  </si>
  <si>
    <t>Beau V 15</t>
  </si>
  <si>
    <t>Ville 285 path</t>
  </si>
  <si>
    <t>n=32</t>
  </si>
</sst>
</file>

<file path=xl/styles.xml><?xml version="1.0" encoding="utf-8"?>
<styleSheet xmlns="http://schemas.openxmlformats.org/spreadsheetml/2006/main">
  <numFmts count="6">
    <numFmt numFmtId="176" formatCode="_-* #,##0&quot; F&quot;_-;\-* #,##0&quot; F&quot;_-;_-* &quot;-&quot;&quot; F&quot;_-;_-@_-"/>
    <numFmt numFmtId="177" formatCode="_-* #,##0_ _F_-;\-* #,##0_ _F_-;_-* &quot;-&quot;_ _F_-;_-@_-"/>
    <numFmt numFmtId="178" formatCode="_-* #,##0.00&quot; F&quot;_-;\-* #,##0.00&quot; F&quot;_-;_-* &quot;-&quot;??&quot; F&quot;_-;_-@_-"/>
    <numFmt numFmtId="179" formatCode="_-* #,##0.00_ _F_-;\-* #,##0.00_ _F_-;_-* &quot;-&quot;??_ _F_-;_-@_-"/>
    <numFmt numFmtId="188" formatCode="0.000"/>
    <numFmt numFmtId="189" formatCode="0.0"/>
  </numFmts>
  <fonts count="3">
    <font>
      <sz val="9"/>
      <name val="Geneva"/>
    </font>
    <font>
      <sz val="9"/>
      <color indexed="10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88" fontId="0" fillId="0" borderId="0" xfId="0" applyNumberFormat="1"/>
    <xf numFmtId="0" fontId="1" fillId="0" borderId="0" xfId="0" applyFont="1" applyAlignment="1">
      <alignment horizontal="left" vertical="top"/>
    </xf>
    <xf numFmtId="189" fontId="1" fillId="0" borderId="0" xfId="0" applyNumberFormat="1" applyFont="1"/>
    <xf numFmtId="0" fontId="1" fillId="0" borderId="0" xfId="0" applyFont="1"/>
    <xf numFmtId="188" fontId="1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17241642514463"/>
          <c:y val="0.078740384532205"/>
          <c:w val="0.627587615812715"/>
          <c:h val="0.78740384532205"/>
        </c:manualLayout>
      </c:layout>
      <c:lineChart>
        <c:grouping val="standard"/>
        <c:ser>
          <c:idx val="17"/>
          <c:order val="0"/>
          <c:tx>
            <c:strRef>
              <c:f>Feuil1!$C$16</c:f>
              <c:strCache>
                <c:ptCount val="1"/>
                <c:pt idx="0">
                  <c:v>Ville 285 path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0.0273687014642365</c:v>
                </c:pt>
                <c:pt idx="1">
                  <c:v>0.0686162979529483</c:v>
                </c:pt>
                <c:pt idx="2">
                  <c:v>0.0651486246471569</c:v>
                </c:pt>
                <c:pt idx="3">
                  <c:v>0.110902367267311</c:v>
                </c:pt>
                <c:pt idx="4">
                  <c:v>0.0790529852355235</c:v>
                </c:pt>
                <c:pt idx="5">
                  <c:v>0.101587265074299</c:v>
                </c:pt>
                <c:pt idx="6">
                  <c:v>0.153165937093567</c:v>
                </c:pt>
                <c:pt idx="7">
                  <c:v>0.099866541786215</c:v>
                </c:pt>
                <c:pt idx="8">
                  <c:v>0.0798675161117912</c:v>
                </c:pt>
                <c:pt idx="9">
                  <c:v>0.0744612699870049</c:v>
                </c:pt>
              </c:numCache>
            </c:numRef>
          </c:val>
        </c:ser>
        <c:ser>
          <c:idx val="0"/>
          <c:order val="1"/>
          <c:tx>
            <c:strRef>
              <c:f>Feuil1!$D$16</c:f>
              <c:strCache>
                <c:ptCount val="1"/>
                <c:pt idx="0">
                  <c:v>Beau V 15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0.060731293021516</c:v>
                </c:pt>
                <c:pt idx="1">
                  <c:v>0.0613170592114489</c:v>
                </c:pt>
                <c:pt idx="2">
                  <c:v>0.113840548546881</c:v>
                </c:pt>
                <c:pt idx="3">
                  <c:v>0.115098481860919</c:v>
                </c:pt>
                <c:pt idx="4">
                  <c:v>0.0994941454780682</c:v>
                </c:pt>
                <c:pt idx="5">
                  <c:v>0.114815530808054</c:v>
                </c:pt>
                <c:pt idx="6">
                  <c:v>0.132382331170275</c:v>
                </c:pt>
                <c:pt idx="7">
                  <c:v>0.13286680188914</c:v>
                </c:pt>
                <c:pt idx="8">
                  <c:v>0.116384349937554</c:v>
                </c:pt>
                <c:pt idx="9">
                  <c:v>0.108144383189577</c:v>
                </c:pt>
              </c:numCache>
            </c:numRef>
          </c:val>
        </c:ser>
        <c:marker val="1"/>
        <c:axId val="303677736"/>
        <c:axId val="277853816"/>
      </c:lineChart>
      <c:catAx>
        <c:axId val="3036777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7853816"/>
        <c:crosses val="autoZero"/>
        <c:auto val="1"/>
        <c:lblAlgn val="ctr"/>
        <c:lblOffset val="100"/>
        <c:tickLblSkip val="1"/>
        <c:tickMarkSkip val="1"/>
      </c:catAx>
      <c:valAx>
        <c:axId val="277853816"/>
        <c:scaling>
          <c:orientation val="minMax"/>
          <c:max val="0.2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0367773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10950096422"/>
          <c:y val="0.236220782441565"/>
          <c:w val="0.19189935740791"/>
          <c:h val="0.11143654287308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28</xdr:row>
      <xdr:rowOff>0</xdr:rowOff>
    </xdr:from>
    <xdr:to>
      <xdr:col>8</xdr:col>
      <xdr:colOff>800100</xdr:colOff>
      <xdr:row>50</xdr:row>
      <xdr:rowOff>12700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U49"/>
  <sheetViews>
    <sheetView tabSelected="1" workbookViewId="0">
      <selection activeCell="K42" sqref="K42"/>
    </sheetView>
  </sheetViews>
  <sheetFormatPr baseColWidth="10" defaultColWidth="10.83203125" defaultRowHeight="13"/>
  <cols>
    <col min="2" max="2" width="5.83203125" style="1" customWidth="1"/>
    <col min="4" max="4" width="9.83203125" customWidth="1"/>
    <col min="7" max="8" width="9.83203125" customWidth="1"/>
    <col min="9" max="9" width="11.83203125" customWidth="1"/>
    <col min="11" max="11" width="9.83203125" customWidth="1"/>
    <col min="12" max="12" width="11.83203125" customWidth="1"/>
  </cols>
  <sheetData>
    <row r="1" spans="1:4" s="9" customFormat="1"/>
    <row r="2" spans="1:4" s="9" customFormat="1">
      <c r="C2" s="8" t="s">
        <v>0</v>
      </c>
      <c r="D2" s="8" t="s">
        <v>0</v>
      </c>
    </row>
    <row r="3" spans="1:4" s="9" customFormat="1">
      <c r="A3" s="4" t="s">
        <v>5</v>
      </c>
      <c r="C3" s="9" t="s">
        <v>4</v>
      </c>
      <c r="D3" s="9" t="s">
        <v>3</v>
      </c>
    </row>
    <row r="4" spans="1:4">
      <c r="A4" s="5">
        <v>246.9375</v>
      </c>
      <c r="B4" s="1">
        <v>1</v>
      </c>
      <c r="C4">
        <v>263</v>
      </c>
      <c r="D4">
        <v>284</v>
      </c>
    </row>
    <row r="5" spans="1:4">
      <c r="A5" s="5">
        <v>25.615625000000001</v>
      </c>
      <c r="B5" s="1">
        <v>3</v>
      </c>
      <c r="C5">
        <v>30</v>
      </c>
      <c r="D5">
        <v>29.5</v>
      </c>
    </row>
    <row r="6" spans="1:4">
      <c r="A6" s="5">
        <v>25.390625</v>
      </c>
      <c r="B6" s="1">
        <v>4</v>
      </c>
      <c r="C6">
        <v>29.5</v>
      </c>
      <c r="D6">
        <v>33</v>
      </c>
    </row>
    <row r="7" spans="1:4">
      <c r="A7" s="5">
        <v>39.893749999999997</v>
      </c>
      <c r="B7" s="1">
        <v>5</v>
      </c>
      <c r="C7">
        <v>51.5</v>
      </c>
      <c r="D7">
        <v>52</v>
      </c>
    </row>
    <row r="8" spans="1:4">
      <c r="A8" s="5">
        <v>34.593548387096774</v>
      </c>
      <c r="B8" s="1" t="s">
        <v>1</v>
      </c>
      <c r="C8">
        <v>41.5</v>
      </c>
      <c r="D8">
        <v>43.5</v>
      </c>
    </row>
    <row r="9" spans="1:4">
      <c r="A9" s="5">
        <v>38.384374999999999</v>
      </c>
      <c r="B9" s="1">
        <v>10</v>
      </c>
      <c r="C9">
        <v>48.5</v>
      </c>
      <c r="D9">
        <v>50</v>
      </c>
    </row>
    <row r="10" spans="1:4">
      <c r="A10" s="5">
        <v>37.6</v>
      </c>
      <c r="B10" s="1">
        <v>11</v>
      </c>
      <c r="C10">
        <v>53.5</v>
      </c>
      <c r="D10">
        <v>51</v>
      </c>
    </row>
    <row r="11" spans="1:4">
      <c r="A11" s="5">
        <v>30.193750000000001</v>
      </c>
      <c r="B11" s="1">
        <v>12</v>
      </c>
      <c r="C11">
        <v>38</v>
      </c>
      <c r="D11">
        <v>41</v>
      </c>
    </row>
    <row r="12" spans="1:4">
      <c r="A12" s="5">
        <v>23.712499999999999</v>
      </c>
      <c r="B12" s="1">
        <v>13</v>
      </c>
      <c r="C12">
        <v>28.5</v>
      </c>
      <c r="D12">
        <v>31</v>
      </c>
    </row>
    <row r="13" spans="1:4">
      <c r="A13" s="5">
        <v>26.115625000000001</v>
      </c>
      <c r="B13" s="1">
        <v>14</v>
      </c>
      <c r="C13">
        <v>31</v>
      </c>
      <c r="D13">
        <v>33.5</v>
      </c>
    </row>
    <row r="14" spans="1:4">
      <c r="A14" s="5">
        <v>36.020689655172411</v>
      </c>
      <c r="B14" s="1">
        <v>7</v>
      </c>
      <c r="C14">
        <v>47</v>
      </c>
      <c r="D14">
        <v>45</v>
      </c>
    </row>
    <row r="15" spans="1:4">
      <c r="A15" s="5">
        <v>8.3206896551724139</v>
      </c>
      <c r="B15" s="1">
        <v>8</v>
      </c>
      <c r="C15">
        <v>16</v>
      </c>
      <c r="D15">
        <v>16</v>
      </c>
    </row>
    <row r="16" spans="1:4">
      <c r="A16" s="6" t="s">
        <v>2</v>
      </c>
      <c r="C16" s="2" t="str">
        <f>C3</f>
        <v>Ville 285 path</v>
      </c>
      <c r="D16" s="2" t="str">
        <f>D3</f>
        <v>Beau V 15</v>
      </c>
    </row>
    <row r="17" spans="1:21">
      <c r="A17" s="7">
        <f>LOG10(A4)</f>
        <v>2.3925870470255215</v>
      </c>
      <c r="B17" s="1">
        <v>1</v>
      </c>
      <c r="C17" s="3">
        <f t="shared" ref="C17:D28" si="0">LOG10(C4)-$A17</f>
        <v>2.7368701464236533E-2</v>
      </c>
      <c r="D17" s="3">
        <f t="shared" si="0"/>
        <v>6.0731293021516031E-2</v>
      </c>
    </row>
    <row r="18" spans="1:21">
      <c r="A18" s="7">
        <f t="shared" ref="A18:A28" si="1">LOG10(A5)</f>
        <v>1.4085049567667141</v>
      </c>
      <c r="B18" s="1">
        <v>3</v>
      </c>
      <c r="C18" s="3">
        <f t="shared" ref="C18" si="2">LOG10(C5)-$A18</f>
        <v>6.8616297952948324E-2</v>
      </c>
      <c r="D18" s="3">
        <f t="shared" si="0"/>
        <v>6.1317059211448921E-2</v>
      </c>
    </row>
    <row r="19" spans="1:21">
      <c r="A19" s="7">
        <f t="shared" si="1"/>
        <v>1.4046733913310061</v>
      </c>
      <c r="B19" s="1">
        <v>4</v>
      </c>
      <c r="C19" s="3">
        <f t="shared" ref="C19" si="3">LOG10(C6)-$A19</f>
        <v>6.5148624647156872E-2</v>
      </c>
      <c r="D19" s="3">
        <f t="shared" si="0"/>
        <v>0.11384054854688141</v>
      </c>
    </row>
    <row r="20" spans="1:21">
      <c r="A20" s="7">
        <f t="shared" si="1"/>
        <v>1.6009048617738804</v>
      </c>
      <c r="B20" s="1">
        <v>5</v>
      </c>
      <c r="C20" s="3">
        <f t="shared" ref="C20" si="4">LOG10(C7)-$A20</f>
        <v>0.11090236726731062</v>
      </c>
      <c r="D20" s="3">
        <f t="shared" si="0"/>
        <v>0.11509848186091887</v>
      </c>
    </row>
    <row r="21" spans="1:21">
      <c r="A21" s="7">
        <f t="shared" si="1"/>
        <v>1.5389951114765692</v>
      </c>
      <c r="B21" s="1">
        <v>6</v>
      </c>
      <c r="C21" s="3">
        <f t="shared" ref="C21" si="5">LOG10(C8)-$A21</f>
        <v>7.905298523552351E-2</v>
      </c>
      <c r="D21" s="3">
        <f t="shared" si="0"/>
        <v>9.949414547806823E-2</v>
      </c>
    </row>
    <row r="22" spans="1:21">
      <c r="A22" s="7">
        <f t="shared" si="1"/>
        <v>1.5841544735279647</v>
      </c>
      <c r="B22" s="1">
        <v>10</v>
      </c>
      <c r="C22" s="3">
        <f t="shared" ref="C22" si="6">LOG10(C9)-$A22</f>
        <v>0.10158726507429905</v>
      </c>
      <c r="D22" s="3">
        <f t="shared" si="0"/>
        <v>0.11481553080805407</v>
      </c>
    </row>
    <row r="23" spans="1:21">
      <c r="A23" s="7">
        <f t="shared" si="1"/>
        <v>1.5751878449276611</v>
      </c>
      <c r="B23" s="1">
        <v>11</v>
      </c>
      <c r="C23" s="3">
        <f t="shared" ref="C23" si="7">LOG10(C10)-$A23</f>
        <v>0.15316593709356741</v>
      </c>
      <c r="D23" s="3">
        <f t="shared" si="0"/>
        <v>0.1323823311702752</v>
      </c>
    </row>
    <row r="24" spans="1:21">
      <c r="A24" s="7">
        <f t="shared" si="1"/>
        <v>1.4799170548305951</v>
      </c>
      <c r="B24" s="1">
        <v>12</v>
      </c>
      <c r="C24" s="3">
        <f t="shared" ref="C24" si="8">LOG10(C11)-$A24</f>
        <v>9.9866541786215013E-2</v>
      </c>
      <c r="D24" s="3">
        <f t="shared" si="0"/>
        <v>0.13286680188914035</v>
      </c>
    </row>
    <row r="25" spans="1:21">
      <c r="A25" s="7">
        <f t="shared" si="1"/>
        <v>1.374977343896719</v>
      </c>
      <c r="B25" s="1">
        <v>13</v>
      </c>
      <c r="C25" s="3">
        <f t="shared" ref="C25" si="9">LOG10(C12)-$A25</f>
        <v>7.9867516111791215E-2</v>
      </c>
      <c r="D25" s="3">
        <f t="shared" si="0"/>
        <v>0.11638434993755364</v>
      </c>
    </row>
    <row r="26" spans="1:21">
      <c r="A26" s="7">
        <f t="shared" si="1"/>
        <v>1.4169004238472678</v>
      </c>
      <c r="B26" s="1">
        <v>14</v>
      </c>
      <c r="C26" s="3">
        <f t="shared" ref="C26" si="10">LOG10(C13)-$A26</f>
        <v>7.4461269987004863E-2</v>
      </c>
      <c r="D26" s="3">
        <f t="shared" si="0"/>
        <v>0.10814438318957742</v>
      </c>
    </row>
    <row r="27" spans="1:21">
      <c r="A27" s="7">
        <f t="shared" si="1"/>
        <v>1.5565520236020187</v>
      </c>
      <c r="B27" s="1">
        <v>7</v>
      </c>
      <c r="C27" s="3">
        <f t="shared" ref="C27" si="11">LOG10(C14)-$A27</f>
        <v>0.1155458343336988</v>
      </c>
      <c r="D27" s="3">
        <f t="shared" si="0"/>
        <v>9.6660490173325009E-2</v>
      </c>
    </row>
    <row r="28" spans="1:21">
      <c r="A28" s="7">
        <f t="shared" si="1"/>
        <v>0.92015932400982969</v>
      </c>
      <c r="B28" s="1">
        <v>8</v>
      </c>
      <c r="C28" s="3">
        <f t="shared" ref="C28" si="12">LOG10(C15)-$A28</f>
        <v>0.2839606586460951</v>
      </c>
      <c r="D28" s="3">
        <f t="shared" si="0"/>
        <v>0.2839606586460951</v>
      </c>
    </row>
    <row r="29" spans="1:21">
      <c r="A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>
      <c r="A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>
      <c r="A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>
      <c r="A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>
      <c r="A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>
      <c r="A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>
      <c r="A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>
      <c r="A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>
      <c r="A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>
      <c r="A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>
      <c r="A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>
      <c r="A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>
      <c r="A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>
      <c r="A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>
      <c r="A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>
      <c r="A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>
      <c r="A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>
      <c r="A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</sheetData>
  <phoneticPr fontId="2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1999-03-29T11:38:19Z</dcterms:created>
  <dcterms:modified xsi:type="dcterms:W3CDTF">2014-06-16T12:26:25Z</dcterms:modified>
</cp:coreProperties>
</file>