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860" yWindow="-420" windowWidth="14360" windowHeight="16980"/>
  </bookViews>
  <sheets>
    <sheet name="Feuil1" sheetId="1" r:id="rId1"/>
  </sheets>
  <definedNames>
    <definedName name="dap">Feuil1!$C$6:$C$6</definedName>
    <definedName name="dapdist">Feuil1!$C$11:$C$11</definedName>
    <definedName name="dapmax">Feuil1!$C$13:$C$13</definedName>
    <definedName name="dapmin">Feuil1!$C$12:$C$12</definedName>
    <definedName name="dapprox">Feuil1!$C$8:$C$8</definedName>
    <definedName name="dtart">Feuil1!$C$10:$C$10</definedName>
    <definedName name="dtprox">Feuil1!$C$7:$C$7</definedName>
    <definedName name="dtsusart">Feuil1!$C$9:$C$9</definedName>
    <definedName name="largeur">Feuil1!$C$5:$C$5</definedName>
    <definedName name="longueur">Feuil1!$C$4:$C$4</definedName>
    <definedName name="magnum">Feuil1!$C$14:$C$14</definedName>
    <definedName name="uncif">Feuil1!$C$15:$C$15</definedName>
    <definedName name="_xlnm.Print_Area">Feuil1!$A$3:$B$28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8" i="1"/>
  <c r="E28"/>
  <c r="D28"/>
  <c r="A27"/>
  <c r="E27"/>
  <c r="D27"/>
  <c r="A26"/>
  <c r="E26"/>
  <c r="D26"/>
  <c r="A25"/>
  <c r="E25"/>
  <c r="D25"/>
  <c r="A24"/>
  <c r="E24"/>
  <c r="D24"/>
  <c r="A23"/>
  <c r="E23"/>
  <c r="D23"/>
  <c r="A22"/>
  <c r="E22"/>
  <c r="D22"/>
  <c r="A21"/>
  <c r="E21"/>
  <c r="D21"/>
  <c r="A20"/>
  <c r="E20"/>
  <c r="D20"/>
  <c r="A19"/>
  <c r="E19"/>
  <c r="D19"/>
  <c r="A18"/>
  <c r="E18"/>
  <c r="D18"/>
  <c r="A17"/>
  <c r="E17"/>
  <c r="D17"/>
  <c r="E16"/>
  <c r="D16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C28"/>
  <c r="C27"/>
  <c r="C26"/>
  <c r="C25"/>
  <c r="C24"/>
  <c r="C23"/>
  <c r="C22"/>
  <c r="C21"/>
  <c r="C20"/>
  <c r="C19"/>
  <c r="C18"/>
  <c r="C17"/>
  <c r="C16"/>
</calcChain>
</file>

<file path=xl/comments1.xml><?xml version="1.0" encoding="utf-8"?>
<comments xmlns="http://schemas.openxmlformats.org/spreadsheetml/2006/main">
  <authors>
    <author>PALEONTOLOGIE</author>
  </authors>
  <commentList>
    <comment ref="F1" authorId="0">
      <text>
        <r>
          <rPr>
            <sz val="9"/>
            <color indexed="81"/>
            <rFont val="Geneva"/>
          </rPr>
          <t xml:space="preserve">Daté par Evin: fin 18ème à 1953 !
</t>
        </r>
      </text>
    </comment>
    <comment ref="F3" authorId="0">
      <text>
        <r>
          <rPr>
            <sz val="9"/>
            <color indexed="81"/>
            <rFont val="Geneva"/>
          </rPr>
          <t xml:space="preserve">Terrasse de Marigny
Saint-Marcel
Vu à Lyon, parfait, léger
</t>
        </r>
      </text>
    </comment>
    <comment ref="G3" authorId="0">
      <text>
        <r>
          <rPr>
            <sz val="9"/>
            <color indexed="81"/>
            <rFont val="Geneva"/>
          </rPr>
          <t>Clermont-Ferrand
'Terrasse Rissienne'
Phalange I associée et peut-être squelette</t>
        </r>
      </text>
    </comment>
  </commentList>
</comments>
</file>

<file path=xl/sharedStrings.xml><?xml version="1.0" encoding="utf-8"?>
<sst xmlns="http://schemas.openxmlformats.org/spreadsheetml/2006/main" count="14" uniqueCount="13">
  <si>
    <t xml:space="preserve"> 6 anc</t>
  </si>
  <si>
    <t>Log10(E.h.o)</t>
  </si>
  <si>
    <t>n=32</t>
  </si>
  <si>
    <t>Moderne</t>
  </si>
  <si>
    <t>Parent</t>
  </si>
  <si>
    <t>Mule ?</t>
  </si>
  <si>
    <t>LY 11071</t>
  </si>
  <si>
    <t>Lyon</t>
  </si>
  <si>
    <t>Mule, UM 1</t>
    <phoneticPr fontId="2"/>
  </si>
  <si>
    <t>Mule, UM 2</t>
    <phoneticPr fontId="2"/>
  </si>
  <si>
    <t>NY 204211</t>
    <phoneticPr fontId="2"/>
  </si>
  <si>
    <t>NY 14116</t>
  </si>
  <si>
    <t>Las Naoussos</t>
    <phoneticPr fontId="2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</si>
</sst>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9"/>
      <color indexed="10"/>
      <name val="Geneva"/>
    </font>
    <font>
      <sz val="8"/>
      <name val="Verdana"/>
    </font>
    <font>
      <sz val="9"/>
      <color indexed="81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65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right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57835298212033"/>
          <c:y val="0.143783647683574"/>
          <c:w val="0.726973445120979"/>
          <c:h val="0.725447262406153"/>
        </c:manualLayout>
      </c:layout>
      <c:lineChart>
        <c:grouping val="standard"/>
        <c:ser>
          <c:idx val="1"/>
          <c:order val="0"/>
          <c:tx>
            <c:strRef>
              <c:f>Feuil1!$C$16</c:f>
              <c:strCache>
                <c:ptCount val="1"/>
                <c:pt idx="0">
                  <c:v>Las Naoussos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0.0467456468047413</c:v>
                </c:pt>
                <c:pt idx="1">
                  <c:v>0.096645021553192</c:v>
                </c:pt>
                <c:pt idx="2">
                  <c:v>0.0724478633886563</c:v>
                </c:pt>
                <c:pt idx="3">
                  <c:v>0.102386516344781</c:v>
                </c:pt>
                <c:pt idx="4">
                  <c:v>0.0737887452431662</c:v>
                </c:pt>
                <c:pt idx="5">
                  <c:v>0.106041606500549</c:v>
                </c:pt>
                <c:pt idx="6">
                  <c:v>0.0969100130080564</c:v>
                </c:pt>
                <c:pt idx="7">
                  <c:v>0.0941142128971237</c:v>
                </c:pt>
                <c:pt idx="8">
                  <c:v>0.102143910822943</c:v>
                </c:pt>
                <c:pt idx="9">
                  <c:v>0.0882495544726383</c:v>
                </c:pt>
              </c:numCache>
            </c:numRef>
          </c:val>
        </c:ser>
        <c:ser>
          <c:idx val="0"/>
          <c:order val="1"/>
          <c:tx>
            <c:strRef>
              <c:f>Feuil1!$D$16</c:f>
              <c:strCache>
                <c:ptCount val="1"/>
                <c:pt idx="0">
                  <c:v>Mule, UM 1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0.083084141298908</c:v>
                </c:pt>
                <c:pt idx="1">
                  <c:v>0.147797544000573</c:v>
                </c:pt>
                <c:pt idx="2">
                  <c:v>0.120371415705839</c:v>
                </c:pt>
                <c:pt idx="3">
                  <c:v>0.14728316523232</c:v>
                </c:pt>
                <c:pt idx="4">
                  <c:v>0.123762720205005</c:v>
                </c:pt>
                <c:pt idx="5">
                  <c:v>0.156208215966279</c:v>
                </c:pt>
                <c:pt idx="6">
                  <c:v>0.139141914817572</c:v>
                </c:pt>
                <c:pt idx="7">
                  <c:v>0.122142936497367</c:v>
                </c:pt>
                <c:pt idx="8">
                  <c:v>0.123333209892881</c:v>
                </c:pt>
                <c:pt idx="9">
                  <c:v>0.14894739482625</c:v>
                </c:pt>
              </c:numCache>
            </c:numRef>
          </c:val>
        </c:ser>
        <c:ser>
          <c:idx val="2"/>
          <c:order val="2"/>
          <c:tx>
            <c:strRef>
              <c:f>Feuil1!$E$16</c:f>
              <c:strCache>
                <c:ptCount val="1"/>
                <c:pt idx="0">
                  <c:v>Mule, UM 2</c:v>
                </c:pt>
              </c:strCache>
            </c:strRef>
          </c:tx>
          <c:spPr>
            <a:ln w="1587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0.0467456468047413</c:v>
                </c:pt>
                <c:pt idx="1">
                  <c:v>0.122973960275541</c:v>
                </c:pt>
                <c:pt idx="2">
                  <c:v>0.0724478633886563</c:v>
                </c:pt>
                <c:pt idx="3">
                  <c:v>0.106665314324056</c:v>
                </c:pt>
                <c:pt idx="4">
                  <c:v>0.0630648798513931</c:v>
                </c:pt>
                <c:pt idx="5">
                  <c:v>0.106041606500549</c:v>
                </c:pt>
                <c:pt idx="6">
                  <c:v>0.115008235100853</c:v>
                </c:pt>
                <c:pt idx="7">
                  <c:v>0.099866541786215</c:v>
                </c:pt>
                <c:pt idx="8">
                  <c:v>0.102143910822943</c:v>
                </c:pt>
                <c:pt idx="9">
                  <c:v>0.114578493194987</c:v>
                </c:pt>
              </c:numCache>
            </c:numRef>
          </c:val>
        </c:ser>
        <c:marker val="1"/>
        <c:axId val="518599336"/>
        <c:axId val="518469752"/>
      </c:lineChart>
      <c:catAx>
        <c:axId val="51859933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518469752"/>
        <c:crosses val="autoZero"/>
        <c:auto val="1"/>
        <c:lblAlgn val="ctr"/>
        <c:lblOffset val="100"/>
        <c:tickLblSkip val="1"/>
        <c:tickMarkSkip val="1"/>
      </c:catAx>
      <c:valAx>
        <c:axId val="518469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Différences Log10 avec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51859933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93301286234248"/>
          <c:y val="0.0174418604651163"/>
          <c:w val="0.613397427531503"/>
          <c:h val="0.10712209302325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812800</xdr:colOff>
      <xdr:row>28</xdr:row>
      <xdr:rowOff>88900</xdr:rowOff>
    </xdr:from>
    <xdr:to>
      <xdr:col>8</xdr:col>
      <xdr:colOff>711200</xdr:colOff>
      <xdr:row>55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28"/>
  <sheetViews>
    <sheetView tabSelected="1" topLeftCell="A6" workbookViewId="0">
      <selection activeCell="I17" sqref="I17"/>
    </sheetView>
  </sheetViews>
  <sheetFormatPr baseColWidth="10" defaultColWidth="10.83203125" defaultRowHeight="13"/>
  <cols>
    <col min="2" max="2" width="7.83203125" style="1" customWidth="1"/>
  </cols>
  <sheetData>
    <row r="1" spans="1:7" s="4" customFormat="1">
      <c r="B1" s="5"/>
      <c r="D1" s="1"/>
      <c r="E1" s="1"/>
      <c r="F1" s="4" t="s">
        <v>3</v>
      </c>
      <c r="G1" s="4" t="s">
        <v>4</v>
      </c>
    </row>
    <row r="2" spans="1:7" s="5" customFormat="1">
      <c r="D2" t="s">
        <v>10</v>
      </c>
      <c r="E2" s="5" t="s">
        <v>11</v>
      </c>
      <c r="F2" s="5" t="s">
        <v>5</v>
      </c>
      <c r="G2" s="5" t="s">
        <v>5</v>
      </c>
    </row>
    <row r="3" spans="1:7" s="5" customFormat="1">
      <c r="A3" s="6" t="s">
        <v>2</v>
      </c>
      <c r="C3" s="5" t="s">
        <v>12</v>
      </c>
      <c r="D3" s="1" t="s">
        <v>8</v>
      </c>
      <c r="E3" s="1" t="s">
        <v>9</v>
      </c>
      <c r="F3" s="5" t="s">
        <v>6</v>
      </c>
      <c r="G3" s="5" t="s">
        <v>7</v>
      </c>
    </row>
    <row r="4" spans="1:7">
      <c r="A4" s="7">
        <v>246.9375</v>
      </c>
      <c r="B4" s="1">
        <v>1</v>
      </c>
      <c r="C4" s="10">
        <v>275</v>
      </c>
      <c r="D4">
        <v>299</v>
      </c>
      <c r="E4">
        <v>275</v>
      </c>
      <c r="F4">
        <v>276</v>
      </c>
      <c r="G4">
        <v>306</v>
      </c>
    </row>
    <row r="5" spans="1:7">
      <c r="A5" s="7">
        <v>25.615625000000001</v>
      </c>
      <c r="B5" s="1">
        <v>3</v>
      </c>
      <c r="C5" s="10">
        <v>32</v>
      </c>
      <c r="D5">
        <v>36</v>
      </c>
      <c r="E5">
        <v>34</v>
      </c>
      <c r="F5">
        <v>35.5</v>
      </c>
      <c r="G5">
        <v>36</v>
      </c>
    </row>
    <row r="6" spans="1:7">
      <c r="A6" s="7">
        <v>25.390625</v>
      </c>
      <c r="B6" s="1">
        <v>4</v>
      </c>
      <c r="C6" s="10">
        <v>30</v>
      </c>
      <c r="D6">
        <v>33.5</v>
      </c>
      <c r="E6">
        <v>30</v>
      </c>
      <c r="F6">
        <v>33</v>
      </c>
      <c r="G6">
        <v>34.700000000000003</v>
      </c>
    </row>
    <row r="7" spans="1:7">
      <c r="A7" s="7">
        <v>39.893749999999997</v>
      </c>
      <c r="B7" s="1">
        <v>5</v>
      </c>
      <c r="C7" s="10">
        <v>50.5</v>
      </c>
      <c r="D7">
        <v>56</v>
      </c>
      <c r="E7">
        <v>51</v>
      </c>
      <c r="F7">
        <v>54</v>
      </c>
      <c r="G7">
        <v>60.5</v>
      </c>
    </row>
    <row r="8" spans="1:7">
      <c r="A8" s="7">
        <v>34.593548387096774</v>
      </c>
      <c r="B8" s="1" t="s">
        <v>0</v>
      </c>
      <c r="C8" s="10">
        <v>41</v>
      </c>
      <c r="D8">
        <v>46</v>
      </c>
      <c r="E8">
        <v>40</v>
      </c>
      <c r="F8">
        <v>45</v>
      </c>
      <c r="G8">
        <v>49</v>
      </c>
    </row>
    <row r="9" spans="1:7">
      <c r="A9" s="7">
        <v>38.384374999999999</v>
      </c>
      <c r="B9" s="1">
        <v>10</v>
      </c>
      <c r="C9" s="10">
        <v>49</v>
      </c>
      <c r="D9">
        <v>55</v>
      </c>
      <c r="E9">
        <v>49</v>
      </c>
      <c r="F9">
        <v>54.1</v>
      </c>
      <c r="G9">
        <v>56</v>
      </c>
    </row>
    <row r="10" spans="1:7">
      <c r="A10" s="7">
        <v>37.6</v>
      </c>
      <c r="B10" s="1">
        <v>11</v>
      </c>
      <c r="C10" s="10">
        <v>47</v>
      </c>
      <c r="D10">
        <v>51.8</v>
      </c>
      <c r="E10">
        <v>49</v>
      </c>
      <c r="F10">
        <v>52.5</v>
      </c>
      <c r="G10">
        <v>56.3</v>
      </c>
    </row>
    <row r="11" spans="1:7">
      <c r="A11" s="7">
        <v>30.193750000000001</v>
      </c>
      <c r="B11" s="1">
        <v>12</v>
      </c>
      <c r="C11" s="10">
        <v>37.5</v>
      </c>
      <c r="D11">
        <v>40</v>
      </c>
      <c r="E11">
        <v>38</v>
      </c>
      <c r="F11">
        <v>42</v>
      </c>
      <c r="G11">
        <v>43.2</v>
      </c>
    </row>
    <row r="12" spans="1:7">
      <c r="A12" s="7">
        <v>23.712499999999999</v>
      </c>
      <c r="B12" s="1">
        <v>13</v>
      </c>
      <c r="C12" s="10">
        <v>30</v>
      </c>
      <c r="D12">
        <v>31.5</v>
      </c>
      <c r="E12">
        <v>30</v>
      </c>
      <c r="F12">
        <v>33.1</v>
      </c>
      <c r="G12">
        <v>33</v>
      </c>
    </row>
    <row r="13" spans="1:7">
      <c r="A13" s="7">
        <v>26.115625000000001</v>
      </c>
      <c r="B13" s="1">
        <v>14</v>
      </c>
      <c r="C13" s="10">
        <v>32</v>
      </c>
      <c r="D13">
        <v>36.799999999999997</v>
      </c>
      <c r="E13">
        <v>34</v>
      </c>
      <c r="F13">
        <v>36.700000000000003</v>
      </c>
      <c r="G13">
        <v>36.700000000000003</v>
      </c>
    </row>
    <row r="14" spans="1:7">
      <c r="A14" s="7">
        <v>36.020689655172411</v>
      </c>
      <c r="B14" s="1">
        <v>7</v>
      </c>
      <c r="C14" s="10">
        <v>46.5</v>
      </c>
      <c r="D14">
        <v>52</v>
      </c>
      <c r="E14">
        <v>47</v>
      </c>
      <c r="F14">
        <v>49</v>
      </c>
      <c r="G14">
        <v>56</v>
      </c>
    </row>
    <row r="15" spans="1:7">
      <c r="A15" s="7">
        <v>8.3206896551724139</v>
      </c>
      <c r="B15" s="1">
        <v>8</v>
      </c>
      <c r="C15" s="10">
        <v>10</v>
      </c>
      <c r="D15">
        <v>12.5</v>
      </c>
      <c r="E15">
        <v>11</v>
      </c>
      <c r="F15">
        <v>11</v>
      </c>
      <c r="G15">
        <v>13</v>
      </c>
    </row>
    <row r="16" spans="1:7">
      <c r="A16" s="8" t="s">
        <v>1</v>
      </c>
      <c r="C16" s="2" t="str">
        <f>C3</f>
        <v>Las Naoussos</v>
      </c>
      <c r="D16" s="2" t="str">
        <f>D3</f>
        <v>Mule, UM 1</v>
      </c>
      <c r="E16" s="2" t="str">
        <f>E3</f>
        <v>Mule, UM 2</v>
      </c>
      <c r="F16" s="2" t="str">
        <f>F3</f>
        <v>LY 11071</v>
      </c>
      <c r="G16" s="2" t="str">
        <f>G3</f>
        <v>Lyon</v>
      </c>
    </row>
    <row r="17" spans="1:7">
      <c r="A17" s="9">
        <f>LOG10(A4)</f>
        <v>2.3925870470255215</v>
      </c>
      <c r="B17" s="1">
        <v>1</v>
      </c>
      <c r="C17" s="3">
        <f t="shared" ref="C17:E28" si="0">LOG10(C4)-$A17</f>
        <v>4.6745646804741359E-2</v>
      </c>
      <c r="D17" s="3">
        <f t="shared" si="0"/>
        <v>8.3084141298908065E-2</v>
      </c>
      <c r="E17" s="3">
        <f t="shared" si="0"/>
        <v>4.6745646804741359E-2</v>
      </c>
      <c r="F17" s="3">
        <f t="shared" ref="F17:G28" si="1">LOG10(F4)-$A17</f>
        <v>4.8322035039696232E-2</v>
      </c>
      <c r="G17" s="3">
        <f t="shared" si="1"/>
        <v>9.3134379456058625E-2</v>
      </c>
    </row>
    <row r="18" spans="1:7">
      <c r="A18" s="9">
        <f t="shared" ref="A18:A28" si="2">LOG10(A5)</f>
        <v>1.4085049567667141</v>
      </c>
      <c r="B18" s="1">
        <v>3</v>
      </c>
      <c r="C18" s="3">
        <f t="shared" si="0"/>
        <v>9.664502155319199E-2</v>
      </c>
      <c r="D18" s="3">
        <f t="shared" si="0"/>
        <v>0.14779754400057321</v>
      </c>
      <c r="E18" s="3">
        <f t="shared" si="0"/>
        <v>0.12297396027554108</v>
      </c>
      <c r="F18" s="3">
        <f t="shared" si="1"/>
        <v>0.14172339628837993</v>
      </c>
      <c r="G18" s="3">
        <f t="shared" si="1"/>
        <v>0.14779754400057321</v>
      </c>
    </row>
    <row r="19" spans="1:7">
      <c r="A19" s="9">
        <f t="shared" si="2"/>
        <v>1.4046733913310061</v>
      </c>
      <c r="B19" s="1">
        <v>4</v>
      </c>
      <c r="C19" s="3">
        <f t="shared" si="0"/>
        <v>7.2447863388656275E-2</v>
      </c>
      <c r="D19" s="3">
        <f t="shared" si="0"/>
        <v>0.12037141570583909</v>
      </c>
      <c r="E19" s="3">
        <f t="shared" si="0"/>
        <v>7.2447863388656275E-2</v>
      </c>
      <c r="F19" s="3">
        <f t="shared" si="1"/>
        <v>0.11384054854688141</v>
      </c>
      <c r="G19" s="3">
        <f t="shared" si="1"/>
        <v>0.13565608345986768</v>
      </c>
    </row>
    <row r="20" spans="1:7">
      <c r="A20" s="9">
        <f t="shared" si="2"/>
        <v>1.6009048617738804</v>
      </c>
      <c r="B20" s="1">
        <v>5</v>
      </c>
      <c r="C20" s="3">
        <f t="shared" si="0"/>
        <v>0.10238651634478102</v>
      </c>
      <c r="D20" s="3">
        <f t="shared" si="0"/>
        <v>0.1472831652323201</v>
      </c>
      <c r="E20" s="3">
        <f t="shared" si="0"/>
        <v>0.1066653143240559</v>
      </c>
      <c r="F20" s="3">
        <f t="shared" si="1"/>
        <v>0.13148889804908825</v>
      </c>
      <c r="G20" s="3">
        <f t="shared" si="1"/>
        <v>0.18085051287858844</v>
      </c>
    </row>
    <row r="21" spans="1:7">
      <c r="A21" s="9">
        <f t="shared" si="2"/>
        <v>1.5389951114765692</v>
      </c>
      <c r="B21" s="1">
        <v>6</v>
      </c>
      <c r="C21" s="3">
        <f t="shared" si="0"/>
        <v>7.3788745243166254E-2</v>
      </c>
      <c r="D21" s="3">
        <f t="shared" si="0"/>
        <v>0.12376272020500489</v>
      </c>
      <c r="E21" s="3">
        <f t="shared" si="0"/>
        <v>6.3064879851393085E-2</v>
      </c>
      <c r="F21" s="3">
        <f t="shared" si="1"/>
        <v>0.11421740229877453</v>
      </c>
      <c r="G21" s="3">
        <f t="shared" si="1"/>
        <v>0.15120096855194443</v>
      </c>
    </row>
    <row r="22" spans="1:7">
      <c r="A22" s="9">
        <f t="shared" si="2"/>
        <v>1.5841544735279647</v>
      </c>
      <c r="B22" s="1">
        <v>10</v>
      </c>
      <c r="C22" s="3">
        <f t="shared" si="0"/>
        <v>0.10604160650054895</v>
      </c>
      <c r="D22" s="3">
        <f t="shared" si="0"/>
        <v>0.15620821596627921</v>
      </c>
      <c r="E22" s="3">
        <f t="shared" si="0"/>
        <v>0.10604160650054895</v>
      </c>
      <c r="F22" s="3">
        <f t="shared" si="1"/>
        <v>0.14904279157860478</v>
      </c>
      <c r="G22" s="3">
        <f t="shared" si="1"/>
        <v>0.16403355347823578</v>
      </c>
    </row>
    <row r="23" spans="1:7">
      <c r="A23" s="9">
        <f t="shared" si="2"/>
        <v>1.5751878449276611</v>
      </c>
      <c r="B23" s="1">
        <v>11</v>
      </c>
      <c r="C23" s="3">
        <f t="shared" si="0"/>
        <v>9.6910013008056461E-2</v>
      </c>
      <c r="D23" s="3">
        <f t="shared" si="0"/>
        <v>0.13914191481757188</v>
      </c>
      <c r="E23" s="3">
        <f t="shared" si="0"/>
        <v>0.11500823510085256</v>
      </c>
      <c r="F23" s="3">
        <f t="shared" si="1"/>
        <v>0.14497145847829573</v>
      </c>
      <c r="G23" s="3">
        <f t="shared" si="1"/>
        <v>0.17532054992368518</v>
      </c>
    </row>
    <row r="24" spans="1:7">
      <c r="A24" s="9">
        <f t="shared" si="2"/>
        <v>1.4799170548305951</v>
      </c>
      <c r="B24" s="1">
        <v>12</v>
      </c>
      <c r="C24" s="3">
        <f t="shared" si="0"/>
        <v>9.4114212897123739E-2</v>
      </c>
      <c r="D24" s="3">
        <f t="shared" si="0"/>
        <v>0.12214293649736718</v>
      </c>
      <c r="E24" s="3">
        <f t="shared" si="0"/>
        <v>9.9866541786215013E-2</v>
      </c>
      <c r="F24" s="3">
        <f t="shared" si="1"/>
        <v>0.14333223556730545</v>
      </c>
      <c r="G24" s="3">
        <f t="shared" si="1"/>
        <v>0.15556669198431705</v>
      </c>
    </row>
    <row r="25" spans="1:7">
      <c r="A25" s="9">
        <f t="shared" si="2"/>
        <v>1.374977343896719</v>
      </c>
      <c r="B25" s="1">
        <v>13</v>
      </c>
      <c r="C25" s="3">
        <f t="shared" si="0"/>
        <v>0.10214391082294338</v>
      </c>
      <c r="D25" s="3">
        <f t="shared" si="0"/>
        <v>0.12333320989288143</v>
      </c>
      <c r="E25" s="3">
        <f t="shared" si="0"/>
        <v>0.10214391082294338</v>
      </c>
      <c r="F25" s="3">
        <f t="shared" si="1"/>
        <v>0.14485064987899987</v>
      </c>
      <c r="G25" s="3">
        <f t="shared" si="1"/>
        <v>0.14353659598116852</v>
      </c>
    </row>
    <row r="26" spans="1:7">
      <c r="A26" s="9">
        <f t="shared" si="2"/>
        <v>1.4169004238472678</v>
      </c>
      <c r="B26" s="1">
        <v>14</v>
      </c>
      <c r="C26" s="3">
        <f t="shared" si="0"/>
        <v>8.824955447263827E-2</v>
      </c>
      <c r="D26" s="3">
        <f t="shared" si="0"/>
        <v>0.14894739482624986</v>
      </c>
      <c r="E26" s="3">
        <f t="shared" si="0"/>
        <v>0.11457849319498736</v>
      </c>
      <c r="F26" s="3">
        <f t="shared" si="1"/>
        <v>0.14776564040482154</v>
      </c>
      <c r="G26" s="3">
        <f t="shared" si="1"/>
        <v>0.14776564040482154</v>
      </c>
    </row>
    <row r="27" spans="1:7">
      <c r="A27" s="9">
        <f t="shared" si="2"/>
        <v>1.5565520236020187</v>
      </c>
      <c r="B27" s="1">
        <v>7</v>
      </c>
      <c r="C27" s="3">
        <f t="shared" si="0"/>
        <v>0.11090092928793527</v>
      </c>
      <c r="D27" s="3">
        <f t="shared" si="0"/>
        <v>0.15945132003278051</v>
      </c>
      <c r="E27" s="3">
        <f t="shared" si="0"/>
        <v>0.1155458343336988</v>
      </c>
      <c r="F27" s="3">
        <f t="shared" si="1"/>
        <v>0.13364405642649491</v>
      </c>
      <c r="G27" s="3">
        <f t="shared" si="1"/>
        <v>0.19163600340418174</v>
      </c>
    </row>
    <row r="28" spans="1:7">
      <c r="A28" s="9">
        <f t="shared" si="2"/>
        <v>0.92015932400982969</v>
      </c>
      <c r="B28" s="1">
        <v>8</v>
      </c>
      <c r="C28" s="3">
        <f t="shared" si="0"/>
        <v>7.9840675990170307E-2</v>
      </c>
      <c r="D28" s="3">
        <f t="shared" si="0"/>
        <v>0.17675068899822677</v>
      </c>
      <c r="E28" s="3">
        <f t="shared" si="0"/>
        <v>0.12123336114839545</v>
      </c>
      <c r="F28" s="3">
        <f t="shared" si="1"/>
        <v>0.12123336114839545</v>
      </c>
      <c r="G28" s="3">
        <f t="shared" si="1"/>
        <v>0.19378402829700703</v>
      </c>
    </row>
  </sheetData>
  <sheetCalcPr fullCalcOnLoad="1"/>
  <phoneticPr fontId="2"/>
  <pageMargins left="0.75" right="0.75" top="1" bottom="1" header="0.4921259845" footer="0.4921259845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2000-03-06T20:37:18Z</dcterms:created>
  <dcterms:modified xsi:type="dcterms:W3CDTF">2017-12-02T14:33:51Z</dcterms:modified>
</cp:coreProperties>
</file>