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5740" yWindow="-420" windowWidth="16140" windowHeight="17080"/>
  </bookViews>
  <sheets>
    <sheet name="Feuil1" sheetId="1" r:id="rId1"/>
  </sheets>
  <definedNames>
    <definedName name="dap">Feuil1!$C$7:$E$8</definedName>
    <definedName name="dapdist">Feuil1!$C$12:$E$13</definedName>
    <definedName name="dapmax">Feuil1!$C$14:$E$15</definedName>
    <definedName name="dapmin">Feuil1!$C$13:$E$14</definedName>
    <definedName name="dapprox">Feuil1!$C$9:$E$10</definedName>
    <definedName name="dtart">Feuil1!$C$11:$E$12</definedName>
    <definedName name="dtprox">Feuil1!$C$8:$E$9</definedName>
    <definedName name="dtsusart">Feuil1!$C$10:$E$11</definedName>
    <definedName name="largeur">Feuil1!$C$6:$E$7</definedName>
    <definedName name="longueur">Feuil1!$C$5:$E$6</definedName>
    <definedName name="magnum">Feuil1!$C$15:$E$16</definedName>
    <definedName name="uncif">Feuil1!$C$16:$E$16</definedName>
    <definedName name="_xlnm.Print_Area">Feuil1!#REF!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17" i="1"/>
  <c r="G17"/>
  <c r="F18"/>
  <c r="G18"/>
  <c r="F19"/>
  <c r="G19"/>
  <c r="G20"/>
  <c r="F21"/>
  <c r="G21"/>
  <c r="F22"/>
  <c r="G22"/>
  <c r="F23"/>
  <c r="G23"/>
  <c r="F24"/>
  <c r="G24"/>
  <c r="F25"/>
  <c r="G25"/>
  <c r="G26"/>
  <c r="G27"/>
  <c r="G28"/>
  <c r="G29"/>
  <c r="E17"/>
  <c r="E18"/>
  <c r="E19"/>
  <c r="E20"/>
  <c r="E21"/>
  <c r="E22"/>
  <c r="E23"/>
  <c r="E24"/>
  <c r="E25"/>
  <c r="E26"/>
  <c r="E27"/>
  <c r="E28"/>
  <c r="E29"/>
  <c r="D19"/>
  <c r="D20"/>
  <c r="D21"/>
  <c r="D22"/>
  <c r="D23"/>
  <c r="D24"/>
  <c r="D25"/>
  <c r="D26"/>
  <c r="D27"/>
  <c r="D28"/>
  <c r="D29"/>
  <c r="C29"/>
  <c r="C28"/>
  <c r="C27"/>
  <c r="C26"/>
  <c r="C25"/>
  <c r="C24"/>
  <c r="C23"/>
  <c r="C22"/>
  <c r="C21"/>
  <c r="C20"/>
  <c r="C19"/>
  <c r="D18"/>
  <c r="C18"/>
  <c r="D17"/>
  <c r="C17"/>
</calcChain>
</file>

<file path=xl/sharedStrings.xml><?xml version="1.0" encoding="utf-8"?>
<sst xmlns="http://schemas.openxmlformats.org/spreadsheetml/2006/main" count="12" uniqueCount="11">
  <si>
    <t>Log10(E.h.o)</t>
  </si>
  <si>
    <t>MLB 152</t>
  </si>
  <si>
    <t>n=29</t>
  </si>
  <si>
    <t>W II</t>
  </si>
  <si>
    <t>Pair non Pair</t>
  </si>
  <si>
    <t>Placard</t>
  </si>
  <si>
    <t>Montaigu Le Blin</t>
    <phoneticPr fontId="1"/>
  </si>
  <si>
    <t>CG 23</t>
    <phoneticPr fontId="1"/>
  </si>
  <si>
    <t>n=25</t>
    <phoneticPr fontId="1"/>
  </si>
  <si>
    <t>Jaurens, W III</t>
    <phoneticPr fontId="1"/>
  </si>
  <si>
    <t>Combre Grenal, W II</t>
    <phoneticPr fontId="1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</si>
</sst>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3">
    <font>
      <sz val="9"/>
      <name val="Geneva"/>
    </font>
    <font>
      <sz val="8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top"/>
    </xf>
    <xf numFmtId="1" fontId="0" fillId="0" borderId="0" xfId="0" applyNumberFormat="1" applyAlignment="1">
      <alignment horizontal="center" vertical="top"/>
    </xf>
    <xf numFmtId="1" fontId="0" fillId="0" borderId="0" xfId="0" applyNumberFormat="1"/>
    <xf numFmtId="165" fontId="0" fillId="0" borderId="0" xfId="0" applyNumberFormat="1"/>
    <xf numFmtId="1" fontId="0" fillId="0" borderId="0" xfId="0" applyNumberFormat="1" applyAlignment="1">
      <alignment horizontal="center"/>
    </xf>
    <xf numFmtId="164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165" fontId="2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plotArea>
      <c:layout>
        <c:manualLayout>
          <c:layoutTarget val="inner"/>
          <c:xMode val="edge"/>
          <c:yMode val="edge"/>
          <c:x val="0.161152183821334"/>
          <c:y val="0.150932806721843"/>
          <c:w val="0.671669888569318"/>
          <c:h val="0.711971774294986"/>
        </c:manualLayout>
      </c:layout>
      <c:lineChart>
        <c:grouping val="standard"/>
        <c:ser>
          <c:idx val="0"/>
          <c:order val="0"/>
          <c:tx>
            <c:strRef>
              <c:f>Feuil1!$C$17</c:f>
              <c:strCache>
                <c:ptCount val="1"/>
                <c:pt idx="0">
                  <c:v>MLB 152</c:v>
                </c:pt>
              </c:strCache>
            </c:strRef>
          </c:tx>
          <c:spPr>
            <a:ln w="317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Feuil1!$C$18:$C$27</c:f>
              <c:numCache>
                <c:formatCode>0.000</c:formatCode>
                <c:ptCount val="10"/>
                <c:pt idx="0">
                  <c:v>0.031390242024437</c:v>
                </c:pt>
                <c:pt idx="1">
                  <c:v>0.132774158864813</c:v>
                </c:pt>
                <c:pt idx="2">
                  <c:v>0.113467851296245</c:v>
                </c:pt>
                <c:pt idx="3">
                  <c:v>0.0746206445176052</c:v>
                </c:pt>
                <c:pt idx="4">
                  <c:v>0.0834134200663896</c:v>
                </c:pt>
                <c:pt idx="5">
                  <c:v>0.119279146238011</c:v>
                </c:pt>
                <c:pt idx="6">
                  <c:v>0.122649099267651</c:v>
                </c:pt>
                <c:pt idx="7">
                  <c:v>0.108744926689486</c:v>
                </c:pt>
                <c:pt idx="8">
                  <c:v>0.0947936246453924</c:v>
                </c:pt>
                <c:pt idx="9">
                  <c:v>0.106546102046795</c:v>
                </c:pt>
              </c:numCache>
            </c:numRef>
          </c:val>
        </c:ser>
        <c:ser>
          <c:idx val="1"/>
          <c:order val="1"/>
          <c:tx>
            <c:strRef>
              <c:f>Feuil1!$D$17</c:f>
              <c:strCache>
                <c:ptCount val="1"/>
                <c:pt idx="0">
                  <c:v>Jaurens, W III</c:v>
                </c:pt>
              </c:strCache>
            </c:strRef>
          </c:tx>
          <c:spPr>
            <a:ln>
              <a:solidFill>
                <a:srgbClr val="FFFF00"/>
              </a:solidFill>
            </a:ln>
          </c:spPr>
          <c:marker>
            <c:symbol val="none"/>
          </c:marke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Feuil1!$D$18:$D$27</c:f>
              <c:numCache>
                <c:formatCode>0.000</c:formatCode>
                <c:ptCount val="10"/>
                <c:pt idx="0">
                  <c:v>0.0251969893787276</c:v>
                </c:pt>
                <c:pt idx="1">
                  <c:v>0.143356767308876</c:v>
                </c:pt>
                <c:pt idx="2">
                  <c:v>0.108799602941526</c:v>
                </c:pt>
                <c:pt idx="3">
                  <c:v>0.0897990159772239</c:v>
                </c:pt>
                <c:pt idx="4">
                  <c:v>0.0917252765818368</c:v>
                </c:pt>
                <c:pt idx="5">
                  <c:v>0.113346022384746</c:v>
                </c:pt>
                <c:pt idx="6">
                  <c:v>0.127046199340788</c:v>
                </c:pt>
                <c:pt idx="7">
                  <c:v>0.106870720790059</c:v>
                </c:pt>
                <c:pt idx="8">
                  <c:v>0.0837363706263372</c:v>
                </c:pt>
                <c:pt idx="9">
                  <c:v>0.0811566885691481</c:v>
                </c:pt>
              </c:numCache>
            </c:numRef>
          </c:val>
        </c:ser>
        <c:ser>
          <c:idx val="2"/>
          <c:order val="2"/>
          <c:tx>
            <c:strRef>
              <c:f>Feuil1!$E$17</c:f>
              <c:strCache>
                <c:ptCount val="1"/>
                <c:pt idx="0">
                  <c:v>Combre Grenal, W II</c:v>
                </c:pt>
              </c:strCache>
            </c:strRef>
          </c:tx>
          <c:spPr>
            <a:ln w="19050">
              <a:solidFill>
                <a:srgbClr val="008000"/>
              </a:solidFill>
            </a:ln>
          </c:spPr>
          <c:cat>
            <c:numRef>
              <c:f>Feuil1!$B$18:$B$27</c:f>
              <c:numCache>
                <c:formatCode>General</c:formatCode>
                <c:ptCount val="10"/>
                <c:pt idx="0">
                  <c:v>1.0</c:v>
                </c:pt>
                <c:pt idx="1">
                  <c:v>3.0</c:v>
                </c:pt>
                <c:pt idx="2">
                  <c:v>4.0</c:v>
                </c:pt>
                <c:pt idx="3">
                  <c:v>5.0</c:v>
                </c:pt>
                <c:pt idx="4">
                  <c:v>6.0</c:v>
                </c:pt>
                <c:pt idx="5">
                  <c:v>10.0</c:v>
                </c:pt>
                <c:pt idx="6">
                  <c:v>11.0</c:v>
                </c:pt>
                <c:pt idx="7">
                  <c:v>12.0</c:v>
                </c:pt>
                <c:pt idx="8">
                  <c:v>13.0</c:v>
                </c:pt>
                <c:pt idx="9">
                  <c:v>14.0</c:v>
                </c:pt>
              </c:numCache>
            </c:numRef>
          </c:cat>
          <c:val>
            <c:numRef>
              <c:f>Feuil1!$E$18:$E$27</c:f>
              <c:numCache>
                <c:formatCode>0.000</c:formatCode>
                <c:ptCount val="10"/>
                <c:pt idx="0">
                  <c:v>0.0352166498774902</c:v>
                </c:pt>
                <c:pt idx="1">
                  <c:v>0.161932387606026</c:v>
                </c:pt>
                <c:pt idx="2">
                  <c:v>0.133386080130752</c:v>
                </c:pt>
                <c:pt idx="3">
                  <c:v>0.0914885698049006</c:v>
                </c:pt>
                <c:pt idx="4">
                  <c:v>0.0834134200663896</c:v>
                </c:pt>
                <c:pt idx="5">
                  <c:v>0.110678974476094</c:v>
                </c:pt>
                <c:pt idx="6">
                  <c:v>0.121798375230874</c:v>
                </c:pt>
                <c:pt idx="7">
                  <c:v>0.108744926689486</c:v>
                </c:pt>
                <c:pt idx="8">
                  <c:v>0.0947936246453924</c:v>
                </c:pt>
                <c:pt idx="9">
                  <c:v>0.0931821404888131</c:v>
                </c:pt>
              </c:numCache>
            </c:numRef>
          </c:val>
        </c:ser>
        <c:marker val="1"/>
        <c:axId val="307913928"/>
        <c:axId val="307916520"/>
      </c:lineChart>
      <c:catAx>
        <c:axId val="307913928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07916520"/>
        <c:crosses val="autoZero"/>
        <c:auto val="1"/>
        <c:lblAlgn val="ctr"/>
        <c:lblOffset val="100"/>
        <c:tickLblSkip val="1"/>
        <c:tickMarkSkip val="1"/>
      </c:catAx>
      <c:valAx>
        <c:axId val="307916520"/>
        <c:scaling>
          <c:orientation val="minMax"/>
          <c:max val="0.2"/>
          <c:min val="0.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Différences Log10 avec E. hemionus onager</a:t>
                </a:r>
              </a:p>
            </c:rich>
          </c:tx>
          <c:layout/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07913928"/>
        <c:crosses val="autoZero"/>
        <c:crossBetween val="midCat"/>
        <c:majorUnit val="0.05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400"/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31</xdr:row>
      <xdr:rowOff>76200</xdr:rowOff>
    </xdr:from>
    <xdr:to>
      <xdr:col>9</xdr:col>
      <xdr:colOff>254000</xdr:colOff>
      <xdr:row>55</xdr:row>
      <xdr:rowOff>88900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H29"/>
  <sheetViews>
    <sheetView tabSelected="1" topLeftCell="A7" workbookViewId="0">
      <selection activeCell="E5" sqref="E5"/>
    </sheetView>
  </sheetViews>
  <sheetFormatPr baseColWidth="10" defaultColWidth="8.83203125" defaultRowHeight="13"/>
  <cols>
    <col min="2" max="2" width="5.83203125" style="1" customWidth="1"/>
    <col min="3" max="3" width="10.1640625" customWidth="1"/>
    <col min="4" max="4" width="10.83203125" customWidth="1"/>
    <col min="7" max="7" width="12.5" customWidth="1"/>
  </cols>
  <sheetData>
    <row r="1" spans="1:7" s="7" customFormat="1">
      <c r="B1" s="8"/>
    </row>
    <row r="2" spans="1:7" s="8" customFormat="1">
      <c r="E2" s="8" t="s">
        <v>3</v>
      </c>
      <c r="F2" s="8" t="s">
        <v>3</v>
      </c>
    </row>
    <row r="3" spans="1:7" s="8" customFormat="1">
      <c r="C3" s="8" t="s">
        <v>6</v>
      </c>
      <c r="D3" s="8" t="s">
        <v>8</v>
      </c>
      <c r="E3" s="8" t="s">
        <v>7</v>
      </c>
    </row>
    <row r="4" spans="1:7" s="8" customFormat="1">
      <c r="A4" s="9" t="s">
        <v>2</v>
      </c>
      <c r="C4" s="8" t="s">
        <v>1</v>
      </c>
      <c r="D4" s="8" t="s">
        <v>9</v>
      </c>
      <c r="E4" s="8" t="s">
        <v>10</v>
      </c>
      <c r="F4" s="8" t="s">
        <v>4</v>
      </c>
      <c r="G4" s="8" t="s">
        <v>5</v>
      </c>
    </row>
    <row r="5" spans="1:7">
      <c r="A5" s="10">
        <v>210.2413793103448</v>
      </c>
      <c r="B5" s="1">
        <v>1</v>
      </c>
      <c r="C5" s="4">
        <v>226</v>
      </c>
      <c r="D5" s="4">
        <v>222.8</v>
      </c>
      <c r="E5">
        <v>228</v>
      </c>
      <c r="F5">
        <v>229.33</v>
      </c>
      <c r="G5">
        <v>215</v>
      </c>
    </row>
    <row r="6" spans="1:7">
      <c r="A6" s="10">
        <v>26.517241379310338</v>
      </c>
      <c r="B6" s="1">
        <v>3</v>
      </c>
      <c r="C6" s="4">
        <v>36</v>
      </c>
      <c r="D6" s="4">
        <v>36.888000000000005</v>
      </c>
      <c r="E6">
        <v>38.5</v>
      </c>
      <c r="F6">
        <v>39.4</v>
      </c>
      <c r="G6">
        <v>35</v>
      </c>
    </row>
    <row r="7" spans="1:7">
      <c r="A7" s="10">
        <v>21.331034482758625</v>
      </c>
      <c r="B7" s="1">
        <v>4</v>
      </c>
      <c r="C7" s="4">
        <v>27.7</v>
      </c>
      <c r="D7" s="4">
        <v>27.40384615384615</v>
      </c>
      <c r="E7">
        <v>29</v>
      </c>
      <c r="G7">
        <v>26</v>
      </c>
    </row>
    <row r="8" spans="1:7">
      <c r="A8" s="10">
        <v>42.527586206896537</v>
      </c>
      <c r="B8" s="1">
        <v>5</v>
      </c>
      <c r="C8" s="4">
        <v>50.5</v>
      </c>
      <c r="D8" s="4">
        <v>52.29615384615385</v>
      </c>
      <c r="E8">
        <v>52.5</v>
      </c>
      <c r="F8">
        <v>54.5</v>
      </c>
      <c r="G8">
        <v>52.5</v>
      </c>
    </row>
    <row r="9" spans="1:7">
      <c r="A9" s="10">
        <v>26.820689655172409</v>
      </c>
      <c r="B9" s="1">
        <v>6</v>
      </c>
      <c r="C9" s="4">
        <v>32.5</v>
      </c>
      <c r="D9" s="4">
        <v>33.128</v>
      </c>
      <c r="E9">
        <v>32.5</v>
      </c>
      <c r="F9">
        <v>34.5</v>
      </c>
      <c r="G9">
        <v>34</v>
      </c>
    </row>
    <row r="10" spans="1:7">
      <c r="A10" s="10">
        <v>38.751724137931028</v>
      </c>
      <c r="B10" s="1">
        <v>10</v>
      </c>
      <c r="C10" s="4">
        <v>51</v>
      </c>
      <c r="D10" s="4">
        <v>50.308</v>
      </c>
      <c r="E10">
        <v>50</v>
      </c>
      <c r="F10">
        <v>51.95</v>
      </c>
      <c r="G10">
        <v>52</v>
      </c>
    </row>
    <row r="11" spans="1:7">
      <c r="A11" s="10">
        <v>38.527586206896544</v>
      </c>
      <c r="B11" s="1">
        <v>11</v>
      </c>
      <c r="C11" s="4">
        <v>51.1</v>
      </c>
      <c r="D11" s="4">
        <v>51.62</v>
      </c>
      <c r="E11">
        <v>51</v>
      </c>
      <c r="F11">
        <v>53.2</v>
      </c>
      <c r="G11">
        <v>53.5</v>
      </c>
    </row>
    <row r="12" spans="1:7">
      <c r="A12" s="10">
        <v>29.582758620689649</v>
      </c>
      <c r="B12" s="1">
        <v>12</v>
      </c>
      <c r="C12" s="4">
        <v>38</v>
      </c>
      <c r="D12" s="4">
        <v>37.836363636363636</v>
      </c>
      <c r="E12">
        <v>38</v>
      </c>
      <c r="F12">
        <v>39.6</v>
      </c>
      <c r="G12">
        <v>37</v>
      </c>
    </row>
    <row r="13" spans="1:7">
      <c r="A13" s="10">
        <v>24.11724137931035</v>
      </c>
      <c r="B13" s="1">
        <v>13</v>
      </c>
      <c r="C13" s="4">
        <v>30</v>
      </c>
      <c r="D13" s="4">
        <v>29.245833333333334</v>
      </c>
      <c r="E13">
        <v>30</v>
      </c>
      <c r="G13">
        <v>29</v>
      </c>
    </row>
    <row r="14" spans="1:7">
      <c r="A14" s="10">
        <v>25.820689655172409</v>
      </c>
      <c r="B14" s="1">
        <v>14</v>
      </c>
      <c r="C14" s="4">
        <v>33</v>
      </c>
      <c r="D14" s="4">
        <v>31.126086956521739</v>
      </c>
      <c r="E14">
        <v>32</v>
      </c>
      <c r="G14">
        <v>30.5</v>
      </c>
    </row>
    <row r="15" spans="1:7">
      <c r="A15" s="10">
        <v>33.948275862068975</v>
      </c>
      <c r="B15" s="1">
        <v>7</v>
      </c>
      <c r="C15" s="4">
        <v>39</v>
      </c>
      <c r="D15" s="4">
        <v>41.56</v>
      </c>
      <c r="E15">
        <v>40</v>
      </c>
      <c r="G15">
        <v>42</v>
      </c>
    </row>
    <row r="16" spans="1:7">
      <c r="A16" s="10">
        <v>12.372413793103451</v>
      </c>
      <c r="B16" s="1">
        <v>8</v>
      </c>
      <c r="C16" s="4">
        <v>16.5</v>
      </c>
      <c r="D16" s="4">
        <v>16.827999999999999</v>
      </c>
      <c r="E16">
        <v>16.5</v>
      </c>
      <c r="G16">
        <v>17</v>
      </c>
    </row>
    <row r="17" spans="1:8" s="3" customFormat="1">
      <c r="A17" s="11" t="s">
        <v>0</v>
      </c>
      <c r="B17" s="2"/>
      <c r="C17" s="5" t="str">
        <f>C4</f>
        <v>MLB 152</v>
      </c>
      <c r="D17" s="5" t="str">
        <f>D4</f>
        <v>Jaurens, W III</v>
      </c>
      <c r="E17" s="5" t="str">
        <f>E4</f>
        <v>Combre Grenal, W II</v>
      </c>
      <c r="F17" s="5" t="str">
        <f t="shared" ref="F17:G17" si="0">F4</f>
        <v>Pair non Pair</v>
      </c>
      <c r="G17" s="5" t="str">
        <f t="shared" si="0"/>
        <v>Placard</v>
      </c>
      <c r="H17" s="5"/>
    </row>
    <row r="18" spans="1:8">
      <c r="A18" s="12">
        <v>2.3227181971229638</v>
      </c>
      <c r="B18" s="1">
        <v>1</v>
      </c>
      <c r="C18" s="6">
        <f>LOG10(C5)-$A18</f>
        <v>3.1390242024436965E-2</v>
      </c>
      <c r="D18" s="6">
        <f>LOG10(D5)-$A18</f>
        <v>2.5196989378727608E-2</v>
      </c>
      <c r="E18" s="6">
        <f>LOG10(E5)-$A18</f>
        <v>3.521664987749018E-2</v>
      </c>
      <c r="F18" s="6">
        <f t="shared" ref="F18:G18" si="1">LOG10(F5)-$A18</f>
        <v>3.7742673927214199E-2</v>
      </c>
      <c r="G18" s="6">
        <f t="shared" si="1"/>
        <v>9.7202627926415985E-3</v>
      </c>
      <c r="H18" s="6"/>
    </row>
    <row r="19" spans="1:8">
      <c r="A19" s="12">
        <v>1.4235283419024747</v>
      </c>
      <c r="B19" s="1">
        <v>3</v>
      </c>
      <c r="C19" s="6">
        <f t="shared" ref="C19:C29" si="2">LOG10(C6)-$A19</f>
        <v>0.13277415886481259</v>
      </c>
      <c r="D19" s="6">
        <f t="shared" ref="D19:E29" si="3">LOG10(D6)-$A19</f>
        <v>0.14335676730887648</v>
      </c>
      <c r="E19" s="6">
        <f t="shared" si="3"/>
        <v>0.16193238760602591</v>
      </c>
      <c r="F19" s="6">
        <f t="shared" ref="F19:G19" si="4">LOG10(F6)-$A19</f>
        <v>0.17196787992309948</v>
      </c>
      <c r="G19" s="6">
        <f t="shared" si="4"/>
        <v>0.12053970244780099</v>
      </c>
      <c r="H19" s="6"/>
    </row>
    <row r="20" spans="1:8">
      <c r="A20" s="12">
        <v>1.329011917768204</v>
      </c>
      <c r="B20" s="1">
        <v>4</v>
      </c>
      <c r="C20" s="6">
        <f t="shared" si="2"/>
        <v>0.11346785129624459</v>
      </c>
      <c r="D20" s="6">
        <f t="shared" si="3"/>
        <v>0.10879960294152569</v>
      </c>
      <c r="E20" s="6">
        <f t="shared" si="3"/>
        <v>0.13338608013075204</v>
      </c>
      <c r="F20" s="6"/>
      <c r="G20" s="6">
        <f t="shared" ref="G20" si="5">LOG10(G7)-$A20</f>
        <v>8.5961430202613931E-2</v>
      </c>
      <c r="H20" s="6"/>
    </row>
    <row r="21" spans="1:8">
      <c r="A21" s="12">
        <v>1.6286707336010562</v>
      </c>
      <c r="B21" s="1">
        <v>5</v>
      </c>
      <c r="C21" s="6">
        <f t="shared" si="2"/>
        <v>7.4620644517605195E-2</v>
      </c>
      <c r="D21" s="6">
        <f t="shared" si="3"/>
        <v>8.979901597722395E-2</v>
      </c>
      <c r="E21" s="6">
        <f t="shared" si="3"/>
        <v>9.148856980490061E-2</v>
      </c>
      <c r="F21" s="6">
        <f t="shared" ref="F21:G21" si="6">LOG10(F8)-$A21</f>
        <v>0.10772576867558636</v>
      </c>
      <c r="G21" s="6">
        <f t="shared" si="6"/>
        <v>9.148856980490061E-2</v>
      </c>
      <c r="H21" s="6"/>
    </row>
    <row r="22" spans="1:8">
      <c r="A22" s="12">
        <v>1.4284699409124848</v>
      </c>
      <c r="B22" s="1">
        <v>6</v>
      </c>
      <c r="C22" s="6">
        <f t="shared" si="2"/>
        <v>8.3413420066389632E-2</v>
      </c>
      <c r="D22" s="6">
        <f t="shared" si="3"/>
        <v>9.1725276581836823E-2</v>
      </c>
      <c r="E22" s="6">
        <f t="shared" si="3"/>
        <v>8.3413420066389632E-2</v>
      </c>
      <c r="F22" s="6">
        <f t="shared" ref="F22:G22" si="7">LOG10(F9)-$A22</f>
        <v>0.10934915416078939</v>
      </c>
      <c r="G22" s="6">
        <f t="shared" si="7"/>
        <v>0.10300897612977034</v>
      </c>
      <c r="H22" s="6"/>
    </row>
    <row r="23" spans="1:8">
      <c r="A23" s="12">
        <v>1.5882910298599251</v>
      </c>
      <c r="B23" s="1">
        <v>10</v>
      </c>
      <c r="C23" s="6">
        <f t="shared" si="2"/>
        <v>0.11927914623801117</v>
      </c>
      <c r="D23" s="6">
        <f t="shared" si="3"/>
        <v>0.11334602238474578</v>
      </c>
      <c r="E23" s="6">
        <f t="shared" si="3"/>
        <v>0.11067897447609365</v>
      </c>
      <c r="F23" s="6">
        <f t="shared" ref="F23:G23" si="8">LOG10(F10)-$A23</f>
        <v>0.12729452203327107</v>
      </c>
      <c r="G23" s="6">
        <f t="shared" si="8"/>
        <v>0.12771231377487413</v>
      </c>
      <c r="H23" s="6"/>
    </row>
    <row r="24" spans="1:8">
      <c r="A24" s="12">
        <v>1.5857718008670618</v>
      </c>
      <c r="B24" s="1">
        <v>11</v>
      </c>
      <c r="C24" s="6">
        <f t="shared" si="2"/>
        <v>0.122649099267651</v>
      </c>
      <c r="D24" s="6">
        <f t="shared" si="3"/>
        <v>0.12704619934078831</v>
      </c>
      <c r="E24" s="6">
        <f t="shared" si="3"/>
        <v>0.12179837523087444</v>
      </c>
      <c r="F24" s="6">
        <f t="shared" ref="F24:G24" si="9">LOG10(F11)-$A24</f>
        <v>0.14013983142798647</v>
      </c>
      <c r="G24" s="6">
        <f t="shared" si="9"/>
        <v>0.14258198115416665</v>
      </c>
      <c r="H24" s="6"/>
    </row>
    <row r="25" spans="1:8">
      <c r="A25" s="12">
        <v>1.4710386699273239</v>
      </c>
      <c r="B25" s="1">
        <v>12</v>
      </c>
      <c r="C25" s="6">
        <f t="shared" si="2"/>
        <v>0.10874492668948621</v>
      </c>
      <c r="D25" s="6">
        <f t="shared" si="3"/>
        <v>0.10687072079005921</v>
      </c>
      <c r="E25" s="6">
        <f t="shared" si="3"/>
        <v>0.10874492668948621</v>
      </c>
      <c r="F25" s="6">
        <f t="shared" ref="F25:G25" si="10">LOG10(F12)-$A25</f>
        <v>0.1266565159981885</v>
      </c>
      <c r="G25" s="6">
        <f t="shared" si="10"/>
        <v>9.7163054139671079E-2</v>
      </c>
      <c r="H25" s="6"/>
    </row>
    <row r="26" spans="1:8">
      <c r="A26" s="12">
        <v>1.38232763007427</v>
      </c>
      <c r="B26" s="1">
        <v>13</v>
      </c>
      <c r="C26" s="6">
        <f t="shared" si="2"/>
        <v>9.4793624645392427E-2</v>
      </c>
      <c r="D26" s="6">
        <f t="shared" si="3"/>
        <v>8.3736370626337209E-2</v>
      </c>
      <c r="E26" s="6">
        <f t="shared" si="3"/>
        <v>9.4793624645392427E-2</v>
      </c>
      <c r="F26" s="6"/>
      <c r="G26" s="6">
        <f t="shared" ref="G26" si="11">LOG10(G13)-$A26</f>
        <v>8.0070367824686128E-2</v>
      </c>
      <c r="H26" s="6"/>
    </row>
    <row r="27" spans="1:8">
      <c r="A27" s="12">
        <v>1.4119678378310929</v>
      </c>
      <c r="B27" s="1">
        <v>14</v>
      </c>
      <c r="C27" s="6">
        <f t="shared" si="2"/>
        <v>0.1065461020467946</v>
      </c>
      <c r="D27" s="6">
        <f t="shared" si="3"/>
        <v>8.115668856914815E-2</v>
      </c>
      <c r="E27" s="6">
        <f t="shared" si="3"/>
        <v>9.3182140488813126E-2</v>
      </c>
      <c r="F27" s="6"/>
      <c r="G27" s="6">
        <f t="shared" ref="G27" si="12">LOG10(G14)-$A27</f>
        <v>7.2332001515692967E-2</v>
      </c>
      <c r="H27" s="6"/>
    </row>
    <row r="28" spans="1:8">
      <c r="A28" s="12">
        <v>1.5308177225751811</v>
      </c>
      <c r="B28" s="1">
        <v>7</v>
      </c>
      <c r="C28" s="6">
        <f t="shared" si="2"/>
        <v>6.0246884451317984E-2</v>
      </c>
      <c r="D28" s="6">
        <f t="shared" si="3"/>
        <v>8.7857816309958814E-2</v>
      </c>
      <c r="E28" s="6">
        <f t="shared" si="3"/>
        <v>7.1242268752781168E-2</v>
      </c>
      <c r="F28" s="6"/>
      <c r="G28" s="6">
        <f t="shared" ref="G28" si="13">LOG10(G15)-$A28</f>
        <v>9.243156782271944E-2</v>
      </c>
      <c r="H28" s="6"/>
    </row>
    <row r="29" spans="1:8">
      <c r="A29" s="12">
        <v>1.0924544364730981</v>
      </c>
      <c r="B29" s="1">
        <v>8</v>
      </c>
      <c r="C29" s="6">
        <f t="shared" si="2"/>
        <v>0.12502950774080812</v>
      </c>
      <c r="D29" s="6">
        <f t="shared" si="3"/>
        <v>0.13357806687186069</v>
      </c>
      <c r="E29" s="6">
        <f t="shared" si="3"/>
        <v>0.12502950774080812</v>
      </c>
      <c r="F29" s="6"/>
      <c r="G29" s="6">
        <f t="shared" ref="G29" si="14">LOG10(G16)-$A29</f>
        <v>0.13799448490517574</v>
      </c>
      <c r="H29" s="6"/>
    </row>
  </sheetData>
  <phoneticPr fontId="1"/>
  <pageMargins left="0.75" right="0.75" top="1" bottom="1" header="0.4921259845" footer="0.492125984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1999-03-29T10:28:02Z</dcterms:created>
  <dcterms:modified xsi:type="dcterms:W3CDTF">2017-11-09T08:47:27Z</dcterms:modified>
</cp:coreProperties>
</file>