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2260" windowHeight="16200"/>
  </bookViews>
  <sheets>
    <sheet name="Feuil1" sheetId="1" r:id="rId1"/>
  </sheets>
  <definedNames>
    <definedName name="dap">Feuil1!$C$7:$Q$8</definedName>
    <definedName name="dapdist">Feuil1!$C$12:$Q$13</definedName>
    <definedName name="dapmax">Feuil1!$C$14:$Q$15</definedName>
    <definedName name="dapmin">Feuil1!$C$13:$Q$14</definedName>
    <definedName name="dapprox">Feuil1!$C$9:$Q$10</definedName>
    <definedName name="dtart">Feuil1!$C$11:$Q$12</definedName>
    <definedName name="dtprox">Feuil1!$C$8:$Q$9</definedName>
    <definedName name="dtsusart">Feuil1!$C$10:$Q$11</definedName>
    <definedName name="largeur">Feuil1!$C$6:$Q$7</definedName>
    <definedName name="longueur">Feuil1!$C$5:$Q$6</definedName>
    <definedName name="magnum">Feuil1!$C$15:$Q$16</definedName>
    <definedName name="uncif">Feuil1!$C$16:$R$16</definedName>
    <definedName name="_xlnm.Print_Area">Feuil1!$B$4:$G$29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9" i="1"/>
  <c r="F29"/>
  <c r="D29"/>
  <c r="G28"/>
  <c r="F28"/>
  <c r="E28"/>
  <c r="D28"/>
  <c r="H27"/>
  <c r="G27"/>
  <c r="F27"/>
  <c r="E27"/>
  <c r="D27"/>
  <c r="H26"/>
  <c r="F26"/>
  <c r="E26"/>
  <c r="H25"/>
  <c r="F25"/>
  <c r="E25"/>
  <c r="D25"/>
  <c r="H24"/>
  <c r="G24"/>
  <c r="F24"/>
  <c r="E24"/>
  <c r="D24"/>
  <c r="H23"/>
  <c r="G23"/>
  <c r="F23"/>
  <c r="E23"/>
  <c r="D23"/>
  <c r="G22"/>
  <c r="F22"/>
  <c r="E22"/>
  <c r="D22"/>
  <c r="H21"/>
  <c r="G21"/>
  <c r="F21"/>
  <c r="E21"/>
  <c r="D21"/>
  <c r="H20"/>
  <c r="G20"/>
  <c r="F20"/>
  <c r="E20"/>
  <c r="D20"/>
  <c r="C20"/>
  <c r="H19"/>
  <c r="G19"/>
  <c r="F19"/>
  <c r="E19"/>
  <c r="D19"/>
  <c r="C19"/>
  <c r="H18"/>
  <c r="G18"/>
  <c r="F18"/>
  <c r="E18"/>
  <c r="D18"/>
  <c r="H17"/>
  <c r="G17"/>
  <c r="F17"/>
  <c r="E17"/>
  <c r="D17"/>
  <c r="C17"/>
</calcChain>
</file>

<file path=xl/comments1.xml><?xml version="1.0" encoding="utf-8"?>
<comments xmlns="http://schemas.openxmlformats.org/spreadsheetml/2006/main">
  <authors>
    <author>Vera Eisenmann</author>
  </authors>
  <commentList>
    <comment ref="C5" authorId="0">
      <text>
        <r>
          <rPr>
            <b/>
            <sz val="9"/>
            <color indexed="81"/>
            <rFont val="Geneva"/>
          </rPr>
          <t>210 ?</t>
        </r>
        <r>
          <rPr>
            <sz val="9"/>
            <color indexed="81"/>
            <rFont val="Genev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<sst xmlns="http://schemas.openxmlformats.org/spreadsheetml/2006/main" count="21" uniqueCount="11">
  <si>
    <t>Log10(E.h.o)</t>
  </si>
  <si>
    <t>n=29</t>
  </si>
  <si>
    <t xml:space="preserve">Guyotville </t>
    <phoneticPr fontId="4" type="noConversion"/>
  </si>
  <si>
    <t>GUY 402</t>
    <phoneticPr fontId="4" type="noConversion"/>
  </si>
  <si>
    <t>Algeria</t>
    <phoneticPr fontId="4" type="noConversion"/>
  </si>
  <si>
    <t>Equus sp.</t>
    <phoneticPr fontId="4" type="noConversion"/>
  </si>
  <si>
    <t>GUY 407</t>
    <phoneticPr fontId="4" type="noConversion"/>
  </si>
  <si>
    <t>GUY 403</t>
    <phoneticPr fontId="4" type="noConversion"/>
  </si>
  <si>
    <t>GUY 399</t>
    <phoneticPr fontId="4" type="noConversion"/>
  </si>
  <si>
    <t>GUY 400</t>
    <phoneticPr fontId="4" type="noConversion"/>
  </si>
  <si>
    <t>GUY 401</t>
    <phoneticPr fontId="4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</si>
</sst>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sz val="9"/>
      <color indexed="10"/>
      <name val="Geneva"/>
    </font>
    <font>
      <sz val="9"/>
      <color indexed="81"/>
      <name val="Geneva"/>
    </font>
    <font>
      <b/>
      <sz val="9"/>
      <color indexed="81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9369631918708"/>
          <c:y val="0.0772203319852139"/>
          <c:w val="0.614866217241645"/>
          <c:h val="0.791508402848442"/>
        </c:manualLayout>
      </c:layout>
      <c:lineChart>
        <c:grouping val="standard"/>
        <c:ser>
          <c:idx val="2"/>
          <c:order val="0"/>
          <c:tx>
            <c:strRef>
              <c:f>Feuil1!$C$17</c:f>
              <c:strCache>
                <c:ptCount val="1"/>
                <c:pt idx="0">
                  <c:v>GUY 407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1">
                  <c:v>0.0747822118871257</c:v>
                </c:pt>
                <c:pt idx="2">
                  <c:v>0.102351846390783</c:v>
                </c:pt>
              </c:numCache>
            </c:numRef>
          </c:val>
        </c:ser>
        <c:ser>
          <c:idx val="5"/>
          <c:order val="1"/>
          <c:tx>
            <c:strRef>
              <c:f>Feuil1!$D$17</c:f>
              <c:strCache>
                <c:ptCount val="1"/>
                <c:pt idx="0">
                  <c:v>GUY 403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0.0137415367255658</c:v>
                </c:pt>
                <c:pt idx="1">
                  <c:v>0.0535929128171877</c:v>
                </c:pt>
                <c:pt idx="2">
                  <c:v>0.0859614302026139</c:v>
                </c:pt>
                <c:pt idx="3">
                  <c:v>0.0340870980805179</c:v>
                </c:pt>
                <c:pt idx="4">
                  <c:v>0.0339280569864713</c:v>
                </c:pt>
                <c:pt idx="5">
                  <c:v>0.00830606576653503</c:v>
                </c:pt>
                <c:pt idx="6">
                  <c:v>0.0162881904609005</c:v>
                </c:pt>
                <c:pt idx="7">
                  <c:v>0.0341113083925821</c:v>
                </c:pt>
                <c:pt idx="9">
                  <c:v>-0.0140278291590552</c:v>
                </c:pt>
              </c:numCache>
            </c:numRef>
          </c:val>
        </c:ser>
        <c:ser>
          <c:idx val="6"/>
          <c:order val="2"/>
          <c:tx>
            <c:strRef>
              <c:f>Feuil1!$E$17</c:f>
              <c:strCache>
                <c:ptCount val="1"/>
                <c:pt idx="0">
                  <c:v>GUY 399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0.0197044836992424</c:v>
                </c:pt>
                <c:pt idx="1">
                  <c:v>0.0829766905023974</c:v>
                </c:pt>
                <c:pt idx="2">
                  <c:v>0.0942339561686038</c:v>
                </c:pt>
                <c:pt idx="3">
                  <c:v>0.052570503774531</c:v>
                </c:pt>
                <c:pt idx="4">
                  <c:v>0.0834134200663896</c:v>
                </c:pt>
                <c:pt idx="5">
                  <c:v>0.0451774257196613</c:v>
                </c:pt>
                <c:pt idx="6">
                  <c:v>0.0586667886007768</c:v>
                </c:pt>
                <c:pt idx="7">
                  <c:v>0.0604402471149312</c:v>
                </c:pt>
                <c:pt idx="8">
                  <c:v>0.0648304012679492</c:v>
                </c:pt>
                <c:pt idx="9">
                  <c:v>0.0651534168885694</c:v>
                </c:pt>
              </c:numCache>
            </c:numRef>
          </c:val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GUY 400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Feuil1!$F$18:$F$27</c:f>
              <c:numCache>
                <c:formatCode>0.000</c:formatCode>
                <c:ptCount val="10"/>
                <c:pt idx="0">
                  <c:v>0.0390096388946293</c:v>
                </c:pt>
                <c:pt idx="1">
                  <c:v>0.0949855979754128</c:v>
                </c:pt>
                <c:pt idx="2">
                  <c:v>0.102351846390783</c:v>
                </c:pt>
                <c:pt idx="3">
                  <c:v>0.052570503774531</c:v>
                </c:pt>
                <c:pt idx="4">
                  <c:v>0.0834134200663896</c:v>
                </c:pt>
                <c:pt idx="5">
                  <c:v>0.0297570668521676</c:v>
                </c:pt>
                <c:pt idx="6">
                  <c:v>0.0476966547125246</c:v>
                </c:pt>
                <c:pt idx="7">
                  <c:v>0.0667804251459503</c:v>
                </c:pt>
                <c:pt idx="8">
                  <c:v>0.0663786898308098</c:v>
                </c:pt>
                <c:pt idx="9">
                  <c:v>0.0651534168885694</c:v>
                </c:pt>
              </c:numCache>
            </c:numRef>
          </c:val>
        </c:ser>
        <c:ser>
          <c:idx val="0"/>
          <c:order val="4"/>
          <c:tx>
            <c:strRef>
              <c:f>Feuil1!$G$17</c:f>
              <c:strCache>
                <c:ptCount val="1"/>
                <c:pt idx="0">
                  <c:v>GUY 401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Feuil1!$G$18:$G$27</c:f>
              <c:numCache>
                <c:formatCode>0.000</c:formatCode>
                <c:ptCount val="10"/>
                <c:pt idx="0">
                  <c:v>0.0390096388946293</c:v>
                </c:pt>
                <c:pt idx="1">
                  <c:v>0.0883550190763997</c:v>
                </c:pt>
                <c:pt idx="2">
                  <c:v>0.102351846390783</c:v>
                </c:pt>
                <c:pt idx="3">
                  <c:v>0.0245417801742875</c:v>
                </c:pt>
                <c:pt idx="4">
                  <c:v>0.0766800374074212</c:v>
                </c:pt>
                <c:pt idx="5">
                  <c:v>0.0137689614680372</c:v>
                </c:pt>
                <c:pt idx="6">
                  <c:v>0.0162881904609005</c:v>
                </c:pt>
                <c:pt idx="9">
                  <c:v>0.0351901935111263</c:v>
                </c:pt>
              </c:numCache>
            </c:numRef>
          </c:val>
        </c:ser>
        <c:ser>
          <c:idx val="1"/>
          <c:order val="5"/>
          <c:tx>
            <c:strRef>
              <c:f>Feuil1!$H$17</c:f>
              <c:strCache>
                <c:ptCount val="1"/>
                <c:pt idx="0">
                  <c:v>GUY 402</c:v>
                </c:pt>
              </c:strCache>
            </c:strRef>
          </c:tx>
          <c:spPr>
            <a:ln w="3175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Feuil1!$H$18:$H$27</c:f>
              <c:numCache>
                <c:formatCode>0.000</c:formatCode>
                <c:ptCount val="10"/>
                <c:pt idx="0">
                  <c:v>0.0408937827691806</c:v>
                </c:pt>
                <c:pt idx="1">
                  <c:v>0.167536265124024</c:v>
                </c:pt>
                <c:pt idx="2">
                  <c:v>0.149554577825639</c:v>
                </c:pt>
                <c:pt idx="3">
                  <c:v>0.127204122071435</c:v>
                </c:pt>
                <c:pt idx="5">
                  <c:v>0.0838068280757924</c:v>
                </c:pt>
                <c:pt idx="6">
                  <c:v>0.0909218087578047</c:v>
                </c:pt>
                <c:pt idx="7">
                  <c:v>0.0971630541396711</c:v>
                </c:pt>
                <c:pt idx="8">
                  <c:v>0.0976793128828805</c:v>
                </c:pt>
                <c:pt idx="9">
                  <c:v>0.0863427159585075</c:v>
                </c:pt>
              </c:numCache>
            </c:numRef>
          </c:val>
        </c:ser>
        <c:marker val="1"/>
        <c:axId val="365125672"/>
        <c:axId val="365129640"/>
      </c:lineChart>
      <c:catAx>
        <c:axId val="36512567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5129640"/>
        <c:crosses val="autoZero"/>
        <c:auto val="1"/>
        <c:lblAlgn val="ctr"/>
        <c:lblOffset val="100"/>
        <c:tickLblSkip val="1"/>
        <c:tickMarkSkip val="1"/>
      </c:catAx>
      <c:valAx>
        <c:axId val="365129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512567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271964456566"/>
          <c:y val="0.308881327940855"/>
          <c:w val="0.213964434571268"/>
          <c:h val="0.3281864109371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15</xdr:col>
      <xdr:colOff>685800</xdr:colOff>
      <xdr:row>22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9"/>
  <sheetViews>
    <sheetView tabSelected="1" workbookViewId="0">
      <selection activeCell="A30" sqref="A30:XFD42"/>
    </sheetView>
  </sheetViews>
  <sheetFormatPr baseColWidth="10" defaultColWidth="10.83203125" defaultRowHeight="13"/>
  <cols>
    <col min="8" max="8" width="12" customWidth="1"/>
  </cols>
  <sheetData>
    <row r="1" spans="1:8">
      <c r="H1" t="s">
        <v>5</v>
      </c>
    </row>
    <row r="2" spans="1:8" s="7" customFormat="1"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7" t="s">
        <v>4</v>
      </c>
    </row>
    <row r="3" spans="1:8" s="7" customFormat="1"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</row>
    <row r="4" spans="1:8" s="8" customFormat="1">
      <c r="A4" s="9" t="s">
        <v>1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3</v>
      </c>
    </row>
    <row r="5" spans="1:8">
      <c r="A5" s="4">
        <v>210.2413793103448</v>
      </c>
      <c r="B5">
        <v>1</v>
      </c>
      <c r="D5">
        <v>217</v>
      </c>
      <c r="E5">
        <v>220</v>
      </c>
      <c r="F5">
        <v>230</v>
      </c>
      <c r="G5">
        <v>230</v>
      </c>
      <c r="H5">
        <v>231</v>
      </c>
    </row>
    <row r="6" spans="1:8">
      <c r="A6" s="4">
        <v>26.517241379310338</v>
      </c>
      <c r="B6">
        <v>3</v>
      </c>
      <c r="C6">
        <v>31.5</v>
      </c>
      <c r="D6">
        <v>30</v>
      </c>
      <c r="E6">
        <v>32.1</v>
      </c>
      <c r="F6">
        <v>33</v>
      </c>
      <c r="G6">
        <v>32.5</v>
      </c>
      <c r="H6">
        <v>39</v>
      </c>
    </row>
    <row r="7" spans="1:8">
      <c r="A7" s="4">
        <v>21.331034482758625</v>
      </c>
      <c r="B7">
        <v>4</v>
      </c>
      <c r="C7">
        <v>27</v>
      </c>
      <c r="D7">
        <v>26</v>
      </c>
      <c r="E7">
        <v>26.5</v>
      </c>
      <c r="F7">
        <v>27</v>
      </c>
      <c r="G7">
        <v>27</v>
      </c>
      <c r="H7">
        <v>30.1</v>
      </c>
    </row>
    <row r="8" spans="1:8">
      <c r="A8" s="4">
        <v>42.527586206896544</v>
      </c>
      <c r="B8">
        <v>5</v>
      </c>
      <c r="D8">
        <v>46</v>
      </c>
      <c r="E8">
        <v>48</v>
      </c>
      <c r="F8">
        <v>48</v>
      </c>
      <c r="G8">
        <v>45</v>
      </c>
      <c r="H8" s="3">
        <v>57</v>
      </c>
    </row>
    <row r="9" spans="1:8">
      <c r="A9" s="4">
        <v>26.820689655172409</v>
      </c>
      <c r="B9">
        <v>6</v>
      </c>
      <c r="D9">
        <v>29</v>
      </c>
      <c r="E9">
        <v>32.5</v>
      </c>
      <c r="F9">
        <v>32.5</v>
      </c>
      <c r="G9">
        <v>32</v>
      </c>
    </row>
    <row r="10" spans="1:8">
      <c r="A10" s="4">
        <v>38.751724137931028</v>
      </c>
      <c r="B10">
        <v>10</v>
      </c>
      <c r="D10">
        <v>39.5</v>
      </c>
      <c r="E10">
        <v>43</v>
      </c>
      <c r="F10">
        <v>41.5</v>
      </c>
      <c r="G10">
        <v>40</v>
      </c>
      <c r="H10" s="3">
        <v>47</v>
      </c>
    </row>
    <row r="11" spans="1:8">
      <c r="A11" s="4">
        <v>38.527586206896551</v>
      </c>
      <c r="B11">
        <v>11</v>
      </c>
      <c r="D11">
        <v>40</v>
      </c>
      <c r="E11">
        <v>44.1</v>
      </c>
      <c r="F11">
        <v>43</v>
      </c>
      <c r="G11">
        <v>40</v>
      </c>
      <c r="H11" s="3">
        <v>47.5</v>
      </c>
    </row>
    <row r="12" spans="1:8">
      <c r="A12" s="4">
        <v>29.582758620689649</v>
      </c>
      <c r="B12">
        <v>12</v>
      </c>
      <c r="D12">
        <v>32</v>
      </c>
      <c r="E12">
        <v>34</v>
      </c>
      <c r="F12">
        <v>34.5</v>
      </c>
      <c r="H12" s="3">
        <v>37</v>
      </c>
    </row>
    <row r="13" spans="1:8">
      <c r="A13" s="4">
        <v>24.11724137931035</v>
      </c>
      <c r="B13">
        <v>13</v>
      </c>
      <c r="E13">
        <v>28</v>
      </c>
      <c r="F13">
        <v>28.1</v>
      </c>
      <c r="H13" s="3">
        <v>30.2</v>
      </c>
    </row>
    <row r="14" spans="1:8">
      <c r="A14" s="4">
        <v>25.820689655172409</v>
      </c>
      <c r="B14">
        <v>14</v>
      </c>
      <c r="D14">
        <v>25</v>
      </c>
      <c r="E14">
        <v>30</v>
      </c>
      <c r="F14">
        <v>30</v>
      </c>
      <c r="G14">
        <v>28</v>
      </c>
      <c r="H14" s="3">
        <v>31.5</v>
      </c>
    </row>
    <row r="15" spans="1:8">
      <c r="A15" s="4">
        <v>33.948275862068975</v>
      </c>
      <c r="B15">
        <v>7</v>
      </c>
      <c r="D15">
        <v>36</v>
      </c>
      <c r="E15">
        <v>41</v>
      </c>
      <c r="F15">
        <v>39.5</v>
      </c>
      <c r="G15">
        <v>37</v>
      </c>
    </row>
    <row r="16" spans="1:8">
      <c r="A16" s="4">
        <v>12.372413793103451</v>
      </c>
      <c r="B16">
        <v>8</v>
      </c>
      <c r="D16">
        <v>13</v>
      </c>
      <c r="F16">
        <v>13.5</v>
      </c>
      <c r="G16">
        <v>12</v>
      </c>
    </row>
    <row r="17" spans="1:16">
      <c r="A17" s="5" t="s">
        <v>0</v>
      </c>
      <c r="C17" s="1" t="str">
        <f t="shared" ref="C17:H17" si="0">C4</f>
        <v>GUY 407</v>
      </c>
      <c r="D17" s="1" t="str">
        <f t="shared" si="0"/>
        <v>GUY 403</v>
      </c>
      <c r="E17" s="1" t="str">
        <f t="shared" si="0"/>
        <v>GUY 399</v>
      </c>
      <c r="F17" s="1" t="str">
        <f t="shared" si="0"/>
        <v>GUY 400</v>
      </c>
      <c r="G17" s="1" t="str">
        <f t="shared" si="0"/>
        <v>GUY 401</v>
      </c>
      <c r="H17" s="1" t="str">
        <f t="shared" si="0"/>
        <v>GUY 402</v>
      </c>
    </row>
    <row r="18" spans="1:16">
      <c r="A18" s="6">
        <v>2.3227181971229638</v>
      </c>
      <c r="B18">
        <v>1</v>
      </c>
      <c r="C18" s="2"/>
      <c r="D18" s="2">
        <f>LOG10(D5)-$A18</f>
        <v>1.3741536725565773E-2</v>
      </c>
      <c r="E18" s="2">
        <f>LOG10(E5)-$A18</f>
        <v>1.9704483699242381E-2</v>
      </c>
      <c r="F18" s="2">
        <f>LOG10(F5)-$A18</f>
        <v>3.9009638894629273E-2</v>
      </c>
      <c r="G18" s="2">
        <f>LOG10(G5)-$A18</f>
        <v>3.9009638894629273E-2</v>
      </c>
      <c r="H18" s="2">
        <f>LOG10(H5)-$A18</f>
        <v>4.0893782769180653E-2</v>
      </c>
      <c r="I18" s="2"/>
      <c r="J18" s="2"/>
      <c r="K18" s="2"/>
      <c r="L18" s="2"/>
      <c r="M18" s="2"/>
      <c r="N18" s="2"/>
      <c r="O18" s="2"/>
      <c r="P18" s="2"/>
    </row>
    <row r="19" spans="1:16">
      <c r="A19" s="6">
        <v>1.4235283419024747</v>
      </c>
      <c r="B19">
        <v>3</v>
      </c>
      <c r="C19" s="2">
        <f t="shared" ref="C19:H19" si="1">LOG10(C6)-$A19</f>
        <v>7.4782211887125749E-2</v>
      </c>
      <c r="D19" s="2">
        <f t="shared" si="1"/>
        <v>5.3592912817187699E-2</v>
      </c>
      <c r="E19" s="2">
        <f t="shared" si="1"/>
        <v>8.2976690502397421E-2</v>
      </c>
      <c r="F19" s="2">
        <f t="shared" si="1"/>
        <v>9.4985597975412839E-2</v>
      </c>
      <c r="G19" s="2">
        <f t="shared" si="1"/>
        <v>8.8355019076399754E-2</v>
      </c>
      <c r="H19" s="2">
        <f t="shared" si="1"/>
        <v>0.16753626512402442</v>
      </c>
      <c r="I19" s="2"/>
      <c r="J19" s="2"/>
      <c r="K19" s="2"/>
      <c r="L19" s="2"/>
      <c r="M19" s="2"/>
      <c r="N19" s="2"/>
      <c r="O19" s="2"/>
      <c r="P19" s="2"/>
    </row>
    <row r="20" spans="1:16">
      <c r="A20" s="6">
        <v>1.329011917768204</v>
      </c>
      <c r="B20">
        <v>4</v>
      </c>
      <c r="C20" s="2">
        <f t="shared" ref="C20:H20" si="2">LOG10(C7)-$A20</f>
        <v>0.10235184639078332</v>
      </c>
      <c r="D20" s="2">
        <f t="shared" si="2"/>
        <v>8.5961430202613931E-2</v>
      </c>
      <c r="E20" s="2">
        <f t="shared" si="2"/>
        <v>9.4233956168603861E-2</v>
      </c>
      <c r="F20" s="2">
        <f t="shared" si="2"/>
        <v>0.10235184639078332</v>
      </c>
      <c r="G20" s="2">
        <f t="shared" si="2"/>
        <v>0.10235184639078332</v>
      </c>
      <c r="H20" s="2">
        <f t="shared" si="2"/>
        <v>0.1495545778256393</v>
      </c>
      <c r="I20" s="2"/>
      <c r="J20" s="2"/>
      <c r="K20" s="2"/>
      <c r="L20" s="2"/>
      <c r="M20" s="2"/>
      <c r="N20" s="2"/>
      <c r="O20" s="2"/>
      <c r="P20" s="2"/>
    </row>
    <row r="21" spans="1:16">
      <c r="A21" s="6">
        <v>1.6286707336010562</v>
      </c>
      <c r="B21">
        <v>5</v>
      </c>
      <c r="C21" s="2"/>
      <c r="D21" s="2">
        <f>LOG10(D8)-$A21</f>
        <v>3.4087098080517908E-2</v>
      </c>
      <c r="E21" s="2">
        <f>LOG10(E8)-$A21</f>
        <v>5.2570503774530986E-2</v>
      </c>
      <c r="F21" s="2">
        <f>LOG10(F8)-$A21</f>
        <v>5.2570503774530986E-2</v>
      </c>
      <c r="G21" s="2">
        <f>LOG10(G8)-$A21</f>
        <v>2.4541780174287542E-2</v>
      </c>
      <c r="H21" s="6">
        <f>LOG10(H8)-$A21</f>
        <v>0.12720412207143528</v>
      </c>
      <c r="I21" s="2"/>
      <c r="J21" s="2"/>
      <c r="K21" s="2"/>
      <c r="L21" s="2"/>
      <c r="M21" s="2"/>
      <c r="N21" s="2"/>
      <c r="O21" s="2"/>
      <c r="P21" s="2"/>
    </row>
    <row r="22" spans="1:16">
      <c r="A22" s="6">
        <v>1.4284699409124848</v>
      </c>
      <c r="B22">
        <v>6</v>
      </c>
      <c r="C22" s="2"/>
      <c r="D22" s="2">
        <f t="shared" ref="D22:G24" si="3">LOG10(D9)-$A22</f>
        <v>3.3928056986471278E-2</v>
      </c>
      <c r="E22" s="2">
        <f t="shared" si="3"/>
        <v>8.3413420066389632E-2</v>
      </c>
      <c r="F22" s="2">
        <f t="shared" si="3"/>
        <v>8.3413420066389632E-2</v>
      </c>
      <c r="G22" s="2">
        <f t="shared" si="3"/>
        <v>7.6680037407421242E-2</v>
      </c>
      <c r="H22" s="6"/>
      <c r="I22" s="2"/>
      <c r="J22" s="2"/>
      <c r="K22" s="2"/>
      <c r="L22" s="2"/>
      <c r="M22" s="2"/>
      <c r="N22" s="2"/>
      <c r="O22" s="2"/>
      <c r="P22" s="2"/>
    </row>
    <row r="23" spans="1:16">
      <c r="A23" s="6">
        <v>1.5882910298599251</v>
      </c>
      <c r="B23">
        <v>10</v>
      </c>
      <c r="C23" s="2"/>
      <c r="D23" s="2">
        <f t="shared" si="3"/>
        <v>8.3060657665350313E-3</v>
      </c>
      <c r="E23" s="2">
        <f t="shared" si="3"/>
        <v>4.5177425719661324E-2</v>
      </c>
      <c r="F23" s="2">
        <f t="shared" si="3"/>
        <v>2.9757066852167613E-2</v>
      </c>
      <c r="G23" s="2">
        <f t="shared" si="3"/>
        <v>1.3768961468037189E-2</v>
      </c>
      <c r="H23" s="6">
        <f>LOG10(H10)-$A23</f>
        <v>8.3806828075792428E-2</v>
      </c>
      <c r="I23" s="2"/>
      <c r="J23" s="2"/>
      <c r="K23" s="2"/>
      <c r="L23" s="2"/>
      <c r="M23" s="2"/>
      <c r="N23" s="2"/>
      <c r="O23" s="2"/>
      <c r="P23" s="2"/>
    </row>
    <row r="24" spans="1:16">
      <c r="A24" s="6">
        <v>1.5857718008670618</v>
      </c>
      <c r="B24">
        <v>11</v>
      </c>
      <c r="C24" s="2"/>
      <c r="D24" s="2">
        <f t="shared" si="3"/>
        <v>1.6288190460900465E-2</v>
      </c>
      <c r="E24" s="2">
        <f t="shared" si="3"/>
        <v>5.8666788600776787E-2</v>
      </c>
      <c r="F24" s="2">
        <f t="shared" si="3"/>
        <v>4.76966547125246E-2</v>
      </c>
      <c r="G24" s="2">
        <f t="shared" si="3"/>
        <v>1.6288190460900465E-2</v>
      </c>
      <c r="H24" s="6">
        <f>LOG10(H11)-$A24</f>
        <v>9.0921808757804756E-2</v>
      </c>
      <c r="I24" s="2"/>
      <c r="J24" s="2"/>
      <c r="K24" s="2"/>
      <c r="L24" s="2"/>
      <c r="M24" s="2"/>
      <c r="N24" s="2"/>
      <c r="O24" s="2"/>
      <c r="P24" s="2"/>
    </row>
    <row r="25" spans="1:16">
      <c r="A25" s="6">
        <v>1.4710386699273239</v>
      </c>
      <c r="B25">
        <v>12</v>
      </c>
      <c r="C25" s="2"/>
      <c r="D25" s="2">
        <f>LOG10(D12)-$A25</f>
        <v>3.411130839258214E-2</v>
      </c>
      <c r="E25" s="2">
        <f>LOG10(E12)-$A25</f>
        <v>6.0440247114931234E-2</v>
      </c>
      <c r="F25" s="2">
        <f>LOG10(F12)-$A25</f>
        <v>6.6780425145950284E-2</v>
      </c>
      <c r="G25" s="2"/>
      <c r="H25" s="6">
        <f>LOG10(H12)-$A25</f>
        <v>9.7163054139671079E-2</v>
      </c>
      <c r="I25" s="2"/>
      <c r="J25" s="2"/>
      <c r="K25" s="2"/>
      <c r="L25" s="2"/>
      <c r="M25" s="2"/>
      <c r="N25" s="2"/>
      <c r="O25" s="2"/>
      <c r="P25" s="2"/>
    </row>
    <row r="26" spans="1:16">
      <c r="A26" s="6">
        <v>1.38232763007427</v>
      </c>
      <c r="B26">
        <v>13</v>
      </c>
      <c r="C26" s="2"/>
      <c r="D26" s="2"/>
      <c r="E26" s="2">
        <f t="shared" ref="E26:F28" si="4">LOG10(E13)-$A26</f>
        <v>6.4830401267949256E-2</v>
      </c>
      <c r="F26" s="2">
        <f t="shared" si="4"/>
        <v>6.6378689830809856E-2</v>
      </c>
      <c r="G26" s="2"/>
      <c r="H26" s="6">
        <f>LOG10(H13)-$A26</f>
        <v>9.7679312882880565E-2</v>
      </c>
      <c r="I26" s="2"/>
      <c r="J26" s="2"/>
      <c r="K26" s="2"/>
      <c r="L26" s="2"/>
      <c r="M26" s="2"/>
      <c r="N26" s="2"/>
      <c r="O26" s="2"/>
      <c r="P26" s="2"/>
    </row>
    <row r="27" spans="1:16">
      <c r="A27" s="6">
        <v>1.4119678378310929</v>
      </c>
      <c r="B27">
        <v>14</v>
      </c>
      <c r="C27" s="2"/>
      <c r="D27" s="2">
        <f>LOG10(D14)-$A27</f>
        <v>-1.4027829159055205E-2</v>
      </c>
      <c r="E27" s="2">
        <f t="shared" si="4"/>
        <v>6.515341688856946E-2</v>
      </c>
      <c r="F27" s="2">
        <f t="shared" si="4"/>
        <v>6.515341688856946E-2</v>
      </c>
      <c r="G27" s="2">
        <f>LOG10(G14)-$A27</f>
        <v>3.5190193511126289E-2</v>
      </c>
      <c r="H27" s="6">
        <f>LOG10(H14)-$A27</f>
        <v>8.634271595850751E-2</v>
      </c>
      <c r="I27" s="2"/>
      <c r="J27" s="2"/>
      <c r="K27" s="2"/>
      <c r="L27" s="2"/>
      <c r="M27" s="2"/>
      <c r="N27" s="2"/>
      <c r="O27" s="2"/>
      <c r="P27" s="2"/>
    </row>
    <row r="28" spans="1:16">
      <c r="A28" s="6">
        <v>1.5308177225751811</v>
      </c>
      <c r="B28">
        <v>7</v>
      </c>
      <c r="C28" s="2"/>
      <c r="D28" s="2">
        <f>LOG10(D15)-$A28</f>
        <v>2.548477819210615E-2</v>
      </c>
      <c r="E28" s="2">
        <f t="shared" si="4"/>
        <v>8.1966134144554337E-2</v>
      </c>
      <c r="F28" s="2">
        <f t="shared" si="4"/>
        <v>6.5779373051279011E-2</v>
      </c>
      <c r="G28" s="2">
        <f>LOG10(G15)-$A28</f>
        <v>3.7384001491813867E-2</v>
      </c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6">
        <v>1.0924544364730981</v>
      </c>
      <c r="B29">
        <v>8</v>
      </c>
      <c r="C29" s="2"/>
      <c r="D29" s="2">
        <f>LOG10(D16)-$A29</f>
        <v>2.1488915833738576E-2</v>
      </c>
      <c r="E29" s="2"/>
      <c r="F29" s="2">
        <f>LOG10(F16)-$A29</f>
        <v>3.7879332021907963E-2</v>
      </c>
      <c r="G29" s="2">
        <f>LOG10(G16)-$A29</f>
        <v>-1.3273190425473258E-2</v>
      </c>
      <c r="H29" s="2"/>
      <c r="I29" s="2"/>
      <c r="J29" s="2"/>
      <c r="K29" s="2"/>
      <c r="L29" s="2"/>
      <c r="M29" s="2"/>
      <c r="N29" s="2"/>
      <c r="O29" s="2"/>
      <c r="P29" s="2"/>
    </row>
  </sheetData>
  <phoneticPr fontId="4" type="noConversion"/>
  <pageMargins left="0.75" right="0.75" top="1" bottom="1" header="0.4921259845" footer="0.492125984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1999-08-05T13:55:05Z</dcterms:created>
  <dcterms:modified xsi:type="dcterms:W3CDTF">2020-02-16T13:21:04Z</dcterms:modified>
</cp:coreProperties>
</file>