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920" yWindow="1260" windowWidth="26800" windowHeight="1564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Feuil1!$F$8:$L$8</definedName>
    <definedName name="longueur">Feuil1!$F$3:$L$3</definedName>
    <definedName name="magnum">Feuil1!#REF!</definedName>
    <definedName name="uncif">Feuil1!#REF!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D17"/>
  <c r="D16"/>
  <c r="D15"/>
  <c r="D14"/>
  <c r="D13"/>
  <c r="D12"/>
  <c r="D11"/>
  <c r="D10"/>
</calcChain>
</file>

<file path=xl/sharedStrings.xml><?xml version="1.0" encoding="utf-8"?>
<sst xmlns="http://schemas.openxmlformats.org/spreadsheetml/2006/main" count="11" uniqueCount="11">
  <si>
    <t>1: Hauteur maximale</t>
  </si>
  <si>
    <t>2: Hauteur interne poulie</t>
  </si>
  <si>
    <t>3: DT maximal</t>
  </si>
  <si>
    <t>4: Largeur de la poulie</t>
  </si>
  <si>
    <t>5: DT articulaire distal</t>
  </si>
  <si>
    <t xml:space="preserve">6: DAP articulaire distal </t>
  </si>
  <si>
    <t>7: DAP maximal</t>
  </si>
  <si>
    <t>n=25</t>
  </si>
  <si>
    <t xml:space="preserve">MLB 152 </t>
    <phoneticPr fontId="0"/>
  </si>
  <si>
    <t>Jaurens</t>
    <phoneticPr fontId="2"/>
  </si>
  <si>
    <t>n=18-19</t>
    <phoneticPr fontId="2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</si>
</sst>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9"/>
      <color indexed="10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/>
    <xf numFmtId="0" fontId="0" fillId="0" borderId="0" xfId="0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5" fontId="0" fillId="0" borderId="0" xfId="0" applyNumberFormat="1"/>
    <xf numFmtId="165" fontId="1" fillId="0" borderId="0" xfId="0" applyNumberFormat="1" applyFon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74282420498543"/>
          <c:y val="0.170731707317073"/>
          <c:w val="0.75809573527066"/>
          <c:h val="0.737128011437595"/>
        </c:manualLayout>
      </c:layout>
      <c:lineChart>
        <c:grouping val="standard"/>
        <c:ser>
          <c:idx val="0"/>
          <c:order val="0"/>
          <c:tx>
            <c:strRef>
              <c:f>Feuil1!$D$10</c:f>
              <c:strCache>
                <c:ptCount val="1"/>
                <c:pt idx="0">
                  <c:v>MLB 152 </c:v>
                </c:pt>
              </c:strCache>
            </c:strRef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Feuil1!$C$11:$C$17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Feuil1!$D$11:$D$17</c:f>
              <c:numCache>
                <c:formatCode>0.000</c:formatCode>
                <c:ptCount val="7"/>
                <c:pt idx="0">
                  <c:v>0.062329835010767</c:v>
                </c:pt>
                <c:pt idx="1">
                  <c:v>0.0813405494535817</c:v>
                </c:pt>
                <c:pt idx="2">
                  <c:v>0.104340549453582</c:v>
                </c:pt>
                <c:pt idx="3">
                  <c:v>0.0761212547196623</c:v>
                </c:pt>
                <c:pt idx="4">
                  <c:v>0.122393759822969</c:v>
                </c:pt>
                <c:pt idx="5">
                  <c:v>0.0554789170422551</c:v>
                </c:pt>
                <c:pt idx="6">
                  <c:v>0.0932758696007889</c:v>
                </c:pt>
              </c:numCache>
            </c:numRef>
          </c:val>
        </c:ser>
        <c:ser>
          <c:idx val="1"/>
          <c:order val="1"/>
          <c:tx>
            <c:strRef>
              <c:f>Feuil1!$E$10</c:f>
              <c:strCache>
                <c:ptCount val="1"/>
                <c:pt idx="0">
                  <c:v>Jaurens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Feuil1!$C$11:$C$17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Feuil1!$E$11:$E$17</c:f>
              <c:numCache>
                <c:formatCode>0.000</c:formatCode>
                <c:ptCount val="7"/>
                <c:pt idx="0">
                  <c:v>0.0723310880754147</c:v>
                </c:pt>
                <c:pt idx="1">
                  <c:v>0.0821103239128817</c:v>
                </c:pt>
                <c:pt idx="2">
                  <c:v>0.116141125511093</c:v>
                </c:pt>
                <c:pt idx="3">
                  <c:v>0.0920705993842432</c:v>
                </c:pt>
                <c:pt idx="4">
                  <c:v>0.131458010331847</c:v>
                </c:pt>
                <c:pt idx="5">
                  <c:v>0.0966666335117529</c:v>
                </c:pt>
                <c:pt idx="6">
                  <c:v>0.108967696759509</c:v>
                </c:pt>
              </c:numCache>
            </c:numRef>
          </c:val>
        </c:ser>
        <c:marker val="1"/>
        <c:axId val="377108552"/>
        <c:axId val="377104664"/>
      </c:lineChart>
      <c:catAx>
        <c:axId val="3771085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77104664"/>
        <c:crosses val="autoZero"/>
        <c:auto val="1"/>
        <c:lblAlgn val="ctr"/>
        <c:lblOffset val="100"/>
        <c:tickLblSkip val="1"/>
        <c:tickMarkSkip val="1"/>
      </c:catAx>
      <c:valAx>
        <c:axId val="377104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Différences avec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7710855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18</xdr:row>
      <xdr:rowOff>38100</xdr:rowOff>
    </xdr:from>
    <xdr:to>
      <xdr:col>12</xdr:col>
      <xdr:colOff>635000</xdr:colOff>
      <xdr:row>46</xdr:row>
      <xdr:rowOff>101600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17"/>
  <sheetViews>
    <sheetView tabSelected="1" workbookViewId="0">
      <selection activeCell="F1" sqref="F1:F17"/>
    </sheetView>
  </sheetViews>
  <sheetFormatPr baseColWidth="10" defaultColWidth="10.83203125" defaultRowHeight="13"/>
  <cols>
    <col min="1" max="1" width="21.33203125" customWidth="1"/>
    <col min="2" max="2" width="9.83203125" style="1" customWidth="1"/>
    <col min="3" max="3" width="4.33203125" customWidth="1"/>
    <col min="4" max="4" width="8.6640625" customWidth="1"/>
    <col min="5" max="8" width="9.83203125" customWidth="1"/>
    <col min="9" max="9" width="12.6640625" customWidth="1"/>
    <col min="10" max="10" width="11.83203125" customWidth="1"/>
    <col min="11" max="233" width="9.83203125" customWidth="1"/>
  </cols>
  <sheetData>
    <row r="1" spans="1:17" s="9" customFormat="1">
      <c r="E1" s="9" t="s">
        <v>10</v>
      </c>
    </row>
    <row r="2" spans="1:17" s="9" customFormat="1">
      <c r="D2" t="s">
        <v>8</v>
      </c>
      <c r="E2" s="9" t="s">
        <v>9</v>
      </c>
      <c r="H2"/>
      <c r="K2"/>
      <c r="M2" s="1"/>
    </row>
    <row r="3" spans="1:17">
      <c r="B3" s="2"/>
      <c r="C3">
        <v>1</v>
      </c>
      <c r="D3">
        <v>61</v>
      </c>
      <c r="E3" s="10">
        <v>62.421052631578945</v>
      </c>
      <c r="F3" s="10"/>
      <c r="H3" s="10"/>
      <c r="J3" s="6"/>
      <c r="K3" s="13"/>
      <c r="M3" s="10"/>
    </row>
    <row r="4" spans="1:17">
      <c r="B4" s="2"/>
      <c r="C4">
        <v>2</v>
      </c>
      <c r="D4">
        <v>63</v>
      </c>
      <c r="E4" s="10">
        <v>63.111764705882358</v>
      </c>
      <c r="F4" s="10"/>
      <c r="H4" s="10"/>
      <c r="J4" s="6"/>
      <c r="K4" s="13"/>
      <c r="M4" s="10"/>
    </row>
    <row r="5" spans="1:17">
      <c r="B5" s="2"/>
      <c r="C5">
        <v>3</v>
      </c>
      <c r="D5">
        <v>63</v>
      </c>
      <c r="E5" s="10">
        <v>64.735294117647058</v>
      </c>
      <c r="F5" s="10"/>
      <c r="H5" s="10"/>
      <c r="J5" s="6"/>
      <c r="K5" s="13"/>
      <c r="M5" s="10"/>
    </row>
    <row r="6" spans="1:17">
      <c r="B6" s="2"/>
      <c r="C6">
        <v>4</v>
      </c>
      <c r="D6">
        <v>30</v>
      </c>
      <c r="E6" s="10">
        <v>31.122222222222224</v>
      </c>
      <c r="F6" s="10"/>
      <c r="H6" s="10"/>
      <c r="J6" s="6"/>
      <c r="K6" s="13"/>
      <c r="M6" s="11"/>
      <c r="O6" s="12"/>
      <c r="P6" s="12"/>
    </row>
    <row r="7" spans="1:17">
      <c r="B7" s="2"/>
      <c r="C7">
        <v>5</v>
      </c>
      <c r="D7">
        <v>54</v>
      </c>
      <c r="E7" s="10">
        <v>55.138888888888886</v>
      </c>
      <c r="F7" s="10"/>
      <c r="H7" s="10"/>
      <c r="J7" s="6"/>
      <c r="K7" s="13"/>
      <c r="M7" s="10"/>
      <c r="O7" s="12"/>
      <c r="P7" s="12"/>
    </row>
    <row r="8" spans="1:17">
      <c r="B8" s="2"/>
      <c r="C8">
        <v>6</v>
      </c>
      <c r="D8">
        <v>34</v>
      </c>
      <c r="E8" s="10">
        <v>37.382352941176471</v>
      </c>
      <c r="F8" s="10"/>
      <c r="H8" s="10"/>
      <c r="J8" s="6"/>
      <c r="K8" s="13"/>
      <c r="M8" s="10"/>
    </row>
    <row r="9" spans="1:17">
      <c r="B9" s="2"/>
      <c r="C9">
        <v>7</v>
      </c>
      <c r="D9">
        <v>53</v>
      </c>
      <c r="E9" s="10">
        <v>54.949999999999996</v>
      </c>
      <c r="F9" s="10"/>
      <c r="H9" s="10"/>
      <c r="J9" s="6"/>
      <c r="K9" s="13"/>
    </row>
    <row r="10" spans="1:17" s="1" customFormat="1">
      <c r="B10" s="7" t="s">
        <v>7</v>
      </c>
      <c r="D10" s="1" t="str">
        <f t="shared" ref="D10:E10" si="0">D2</f>
        <v xml:space="preserve">MLB 152 </v>
      </c>
      <c r="E10" s="1" t="str">
        <f t="shared" si="0"/>
        <v>Jaurens</v>
      </c>
    </row>
    <row r="11" spans="1:17">
      <c r="A11" s="4" t="s">
        <v>0</v>
      </c>
      <c r="B11" s="8">
        <v>1.7230000000000001</v>
      </c>
      <c r="C11">
        <v>1</v>
      </c>
      <c r="D11" s="3">
        <f t="shared" ref="D11:E11" si="1">LOG10(D3)-$B11</f>
        <v>6.2329835010767054E-2</v>
      </c>
      <c r="E11" s="3">
        <f t="shared" si="1"/>
        <v>7.2331088075414662E-2</v>
      </c>
      <c r="F11" s="3"/>
      <c r="G11" s="3"/>
      <c r="H11" s="3"/>
      <c r="I11" s="3"/>
      <c r="J11" s="3"/>
      <c r="K11" s="5"/>
      <c r="L11" s="3"/>
      <c r="M11" s="3"/>
      <c r="N11" s="3"/>
      <c r="O11" s="3"/>
      <c r="P11" s="3"/>
      <c r="Q11" s="3"/>
    </row>
    <row r="12" spans="1:17">
      <c r="A12" s="4" t="s">
        <v>1</v>
      </c>
      <c r="B12" s="8">
        <v>1.718</v>
      </c>
      <c r="C12">
        <v>2</v>
      </c>
      <c r="D12" s="3">
        <f t="shared" ref="D12:E12" si="2">LOG10(D4)-$B12</f>
        <v>8.1340549453581712E-2</v>
      </c>
      <c r="E12" s="3">
        <f t="shared" si="2"/>
        <v>8.2110323912881755E-2</v>
      </c>
      <c r="F12" s="3"/>
      <c r="G12" s="3"/>
      <c r="H12" s="3"/>
      <c r="I12" s="3"/>
      <c r="J12" s="3"/>
      <c r="K12" s="5"/>
      <c r="L12" s="3"/>
      <c r="M12" s="3"/>
      <c r="N12" s="3"/>
      <c r="O12" s="3"/>
      <c r="P12" s="3"/>
      <c r="Q12" s="3"/>
    </row>
    <row r="13" spans="1:17">
      <c r="A13" s="4" t="s">
        <v>2</v>
      </c>
      <c r="B13" s="8">
        <v>1.6950000000000001</v>
      </c>
      <c r="C13">
        <v>3</v>
      </c>
      <c r="D13" s="3">
        <f t="shared" ref="D13:E13" si="3">LOG10(D5)-$B13</f>
        <v>0.10434054945358162</v>
      </c>
      <c r="E13" s="3">
        <f t="shared" si="3"/>
        <v>0.11614112551109268</v>
      </c>
      <c r="F13" s="3"/>
      <c r="G13" s="3"/>
      <c r="H13" s="3"/>
      <c r="I13" s="3"/>
      <c r="J13" s="3"/>
      <c r="K13" s="5"/>
      <c r="L13" s="3"/>
      <c r="M13" s="3"/>
      <c r="N13" s="3"/>
      <c r="O13" s="3"/>
      <c r="P13" s="3"/>
      <c r="Q13" s="3"/>
    </row>
    <row r="14" spans="1:17">
      <c r="A14" s="4" t="s">
        <v>3</v>
      </c>
      <c r="B14" s="8">
        <v>1.401</v>
      </c>
      <c r="C14">
        <v>4</v>
      </c>
      <c r="D14" s="3">
        <f t="shared" ref="D14:E14" si="4">LOG10(D6)-$B14</f>
        <v>7.6121254719662357E-2</v>
      </c>
      <c r="E14" s="3">
        <f t="shared" si="4"/>
        <v>9.2070599384243224E-2</v>
      </c>
      <c r="F14" s="3"/>
      <c r="G14" s="3"/>
      <c r="H14" s="3"/>
      <c r="I14" s="3"/>
      <c r="J14" s="3"/>
      <c r="K14" s="5"/>
      <c r="L14" s="3"/>
      <c r="M14" s="3"/>
      <c r="N14" s="3"/>
      <c r="O14" s="3"/>
      <c r="P14" s="3"/>
      <c r="Q14" s="3"/>
    </row>
    <row r="15" spans="1:17">
      <c r="A15" s="4" t="s">
        <v>4</v>
      </c>
      <c r="B15" s="8">
        <v>1.61</v>
      </c>
      <c r="C15">
        <v>5</v>
      </c>
      <c r="D15" s="3">
        <f t="shared" ref="D15:E15" si="5">LOG10(D7)-$B15</f>
        <v>0.12239375982296852</v>
      </c>
      <c r="E15" s="3">
        <f t="shared" si="5"/>
        <v>0.13145801033184656</v>
      </c>
      <c r="F15" s="3"/>
      <c r="G15" s="3"/>
      <c r="H15" s="3"/>
      <c r="I15" s="3"/>
      <c r="J15" s="3"/>
      <c r="K15" s="5"/>
      <c r="L15" s="3"/>
      <c r="M15" s="3"/>
      <c r="N15" s="3"/>
      <c r="O15" s="3"/>
      <c r="P15" s="3"/>
      <c r="Q15" s="3"/>
    </row>
    <row r="16" spans="1:17">
      <c r="A16" s="4" t="s">
        <v>5</v>
      </c>
      <c r="B16" s="8">
        <v>1.476</v>
      </c>
      <c r="C16">
        <v>6</v>
      </c>
      <c r="D16" s="3">
        <f t="shared" ref="D16:E16" si="6">LOG10(D8)-$B16</f>
        <v>5.547891704225516E-2</v>
      </c>
      <c r="E16" s="3">
        <f t="shared" si="6"/>
        <v>9.6666633511752975E-2</v>
      </c>
      <c r="F16" s="3"/>
      <c r="G16" s="3"/>
      <c r="H16" s="3"/>
      <c r="I16" s="3"/>
      <c r="J16" s="3"/>
      <c r="K16" s="5"/>
      <c r="L16" s="3"/>
      <c r="M16" s="3"/>
      <c r="N16" s="3"/>
      <c r="O16" s="3"/>
      <c r="P16" s="3"/>
      <c r="Q16" s="3"/>
    </row>
    <row r="17" spans="1:17">
      <c r="A17" s="4" t="s">
        <v>6</v>
      </c>
      <c r="B17" s="8">
        <v>1.631</v>
      </c>
      <c r="C17">
        <v>7</v>
      </c>
      <c r="D17" s="3">
        <f t="shared" ref="D17:E17" si="7">LOG10(D9)-$B17</f>
        <v>9.327586960078893E-2</v>
      </c>
      <c r="E17" s="3">
        <f t="shared" si="7"/>
        <v>0.10896769675950924</v>
      </c>
      <c r="F17" s="3"/>
      <c r="G17" s="3"/>
      <c r="H17" s="3"/>
      <c r="I17" s="3"/>
      <c r="J17" s="3"/>
      <c r="K17" s="5"/>
      <c r="L17" s="3"/>
      <c r="M17" s="3"/>
      <c r="N17" s="3"/>
      <c r="O17" s="3"/>
      <c r="P17" s="3"/>
      <c r="Q17" s="3"/>
    </row>
  </sheetData>
  <phoneticPr fontId="2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1999-04-20T16:36:19Z</dcterms:created>
  <dcterms:modified xsi:type="dcterms:W3CDTF">2017-11-10T14:27:10Z</dcterms:modified>
</cp:coreProperties>
</file>