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4800" yWindow="4760" windowWidth="29220" windowHeight="13820"/>
  </bookViews>
  <sheets>
    <sheet name="Feuil1" sheetId="1" r:id="rId1"/>
  </sheets>
  <definedNames>
    <definedName name="dap">Feuil1!$A$7:$A$8</definedName>
    <definedName name="dapdist">Feuil1!$A$12:$A$13</definedName>
    <definedName name="dapmax">Feuil1!$A$14:$A$15</definedName>
    <definedName name="dapmin">Feuil1!$A$13:$A$14</definedName>
    <definedName name="dapprox">Feuil1!$A$9:$A$10</definedName>
    <definedName name="dtart">Feuil1!$A$11:$A$12</definedName>
    <definedName name="dtprox">Feuil1!$A$8:$A$9</definedName>
    <definedName name="dtsusart">Feuil1!$A$10:$A$11</definedName>
    <definedName name="largeur">Feuil1!$A$6:$A$7</definedName>
    <definedName name="longueur">Feuil1!$A$5:$A$6</definedName>
    <definedName name="magnum">Feuil1!$A$15:$A$16</definedName>
    <definedName name="uncif">Feuil1!$A$16:$A$16</definedName>
    <definedName name="_xlnm.Print_Area">Feuil1!$A$2:$A$29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7" i="1"/>
  <c r="A29"/>
  <c r="A28"/>
  <c r="A27"/>
  <c r="A26"/>
  <c r="A25"/>
  <c r="A24"/>
  <c r="A23"/>
  <c r="A22"/>
  <c r="A21"/>
  <c r="A20"/>
  <c r="A19"/>
  <c r="A18"/>
  <c r="D17"/>
  <c r="E17"/>
  <c r="F17"/>
  <c r="G17"/>
  <c r="E18"/>
  <c r="D19"/>
  <c r="E19"/>
  <c r="F19"/>
  <c r="G19"/>
  <c r="D20"/>
  <c r="E20"/>
  <c r="E21"/>
  <c r="G21"/>
  <c r="D23"/>
  <c r="E23"/>
  <c r="F23"/>
  <c r="D24"/>
  <c r="D25"/>
  <c r="D26"/>
  <c r="E26"/>
  <c r="F26"/>
  <c r="D27"/>
  <c r="G28"/>
  <c r="G29"/>
  <c r="C19"/>
  <c r="C20"/>
  <c r="C21"/>
  <c r="C22"/>
  <c r="C23"/>
  <c r="C24"/>
  <c r="C25"/>
  <c r="C26"/>
  <c r="C27"/>
  <c r="C28"/>
  <c r="C29"/>
  <c r="C18"/>
</calcChain>
</file>

<file path=xl/sharedStrings.xml><?xml version="1.0" encoding="utf-8"?>
<sst xmlns="http://schemas.openxmlformats.org/spreadsheetml/2006/main" count="14" uniqueCount="10">
  <si>
    <t>Log10(E.h.o)</t>
  </si>
  <si>
    <t>Garba IV D</t>
  </si>
  <si>
    <t>n=29</t>
  </si>
  <si>
    <t>E. cf. stehlini</t>
  </si>
  <si>
    <t>ca 1.5 My</t>
  </si>
  <si>
    <t>74-1042</t>
    <phoneticPr fontId="1"/>
  </si>
  <si>
    <t>76-9950</t>
    <phoneticPr fontId="1"/>
  </si>
  <si>
    <t>77-8274</t>
    <phoneticPr fontId="1"/>
  </si>
  <si>
    <t>79-395</t>
    <phoneticPr fontId="1"/>
  </si>
  <si>
    <t>72-2354</t>
    <phoneticPr fontId="1"/>
  </si>
</sst>
</file>

<file path=xl/styles.xml><?xml version="1.0" encoding="utf-8"?>
<styleSheet xmlns="http://schemas.openxmlformats.org/spreadsheetml/2006/main">
  <numFmts count="2">
    <numFmt numFmtId="168" formatCode="0.000"/>
    <numFmt numFmtId="169" formatCode="0.0"/>
  </numFmts>
  <fonts count="3">
    <font>
      <sz val="9"/>
      <name val="Geneva"/>
    </font>
    <font>
      <sz val="8"/>
      <name val="Genev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top"/>
    </xf>
    <xf numFmtId="169" fontId="0" fillId="0" borderId="0" xfId="0" applyNumberFormat="1"/>
    <xf numFmtId="168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169" fontId="0" fillId="0" borderId="0" xfId="0" applyNumberFormat="1" applyAlignment="1">
      <alignment horizontal="left" vertical="top"/>
    </xf>
    <xf numFmtId="168" fontId="2" fillId="0" borderId="0" xfId="0" applyNumberFormat="1" applyFont="1"/>
    <xf numFmtId="169" fontId="2" fillId="0" borderId="0" xfId="0" applyNumberFormat="1" applyFont="1"/>
    <xf numFmtId="0" fontId="0" fillId="0" borderId="0" xfId="0" applyAlignment="1">
      <alignment vertical="top"/>
    </xf>
    <xf numFmtId="169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/>
    </xf>
    <xf numFmtId="0" fontId="0" fillId="0" borderId="0" xfId="0" applyNumberFormat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66667048734248"/>
          <c:y val="0.0790515359659399"/>
          <c:w val="0.56807641962941"/>
          <c:h val="0.786562782861102"/>
        </c:manualLayout>
      </c:layout>
      <c:lineChart>
        <c:grouping val="standard"/>
        <c:ser>
          <c:idx val="2"/>
          <c:order val="0"/>
          <c:tx>
            <c:strRef>
              <c:f>Feuil1!$C$17</c:f>
              <c:strCache>
                <c:ptCount val="1"/>
                <c:pt idx="0">
                  <c:v>77-8274</c:v>
                </c:pt>
              </c:strCache>
            </c:strRef>
          </c:tx>
          <c:spPr>
            <a:ln w="25400">
              <a:solidFill>
                <a:srgbClr val="1FB714"/>
              </a:solidFill>
              <a:prstDash val="soli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Feuil1!$C$18:$C$27</c:f>
              <c:numCache>
                <c:formatCode>0.000</c:formatCode>
                <c:ptCount val="10"/>
                <c:pt idx="0">
                  <c:v>-0.0152221592097508</c:v>
                </c:pt>
                <c:pt idx="1">
                  <c:v>0.0816216364174311</c:v>
                </c:pt>
                <c:pt idx="2">
                  <c:v>0.0511993239434019</c:v>
                </c:pt>
                <c:pt idx="3">
                  <c:v>0.0340870980805179</c:v>
                </c:pt>
                <c:pt idx="4">
                  <c:v>0.0628917529217878</c:v>
                </c:pt>
                <c:pt idx="5">
                  <c:v>0.0400979001903867</c:v>
                </c:pt>
                <c:pt idx="6">
                  <c:v>0.0476966547125248</c:v>
                </c:pt>
                <c:pt idx="7">
                  <c:v>0.0300205922904271</c:v>
                </c:pt>
                <c:pt idx="8">
                  <c:v>0.0173460914067682</c:v>
                </c:pt>
                <c:pt idx="9">
                  <c:v>0.0193959263278947</c:v>
                </c:pt>
              </c:numCache>
            </c:numRef>
          </c:val>
        </c:ser>
        <c:ser>
          <c:idx val="4"/>
          <c:order val="1"/>
          <c:tx>
            <c:strRef>
              <c:f>Feuil1!$D$17</c:f>
              <c:strCache>
                <c:ptCount val="1"/>
                <c:pt idx="0">
                  <c:v>79-395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Feuil1!$D$18:$D$27</c:f>
              <c:numCache>
                <c:formatCode>0.000</c:formatCode>
                <c:ptCount val="10"/>
                <c:pt idx="1">
                  <c:v>0.120539702447801</c:v>
                </c:pt>
                <c:pt idx="2">
                  <c:v>0.0859614302026139</c:v>
                </c:pt>
                <c:pt idx="5">
                  <c:v>0.0649214839154188</c:v>
                </c:pt>
                <c:pt idx="6">
                  <c:v>0.0863260570686559</c:v>
                </c:pt>
                <c:pt idx="7">
                  <c:v>0.0474752699505632</c:v>
                </c:pt>
                <c:pt idx="8">
                  <c:v>0.032645717896548</c:v>
                </c:pt>
                <c:pt idx="9">
                  <c:v>0.0273648559991699</c:v>
                </c:pt>
              </c:numCache>
            </c:numRef>
          </c:val>
        </c:ser>
        <c:ser>
          <c:idx val="5"/>
          <c:order val="2"/>
          <c:tx>
            <c:strRef>
              <c:f>Feuil1!$E$17</c:f>
              <c:strCache>
                <c:ptCount val="1"/>
                <c:pt idx="0">
                  <c:v>74-1042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Feuil1!$E$18:$E$27</c:f>
              <c:numCache>
                <c:formatCode>0.000</c:formatCode>
                <c:ptCount val="10"/>
                <c:pt idx="0">
                  <c:v>0.00156425817472883</c:v>
                </c:pt>
                <c:pt idx="1">
                  <c:v>0.132774158864812</c:v>
                </c:pt>
                <c:pt idx="2">
                  <c:v>0.102351846390783</c:v>
                </c:pt>
                <c:pt idx="3">
                  <c:v>0.087332610033743</c:v>
                </c:pt>
                <c:pt idx="5">
                  <c:v>0.101905050168589</c:v>
                </c:pt>
                <c:pt idx="8">
                  <c:v>0.0570050637559927</c:v>
                </c:pt>
              </c:numCache>
            </c:numRef>
          </c:val>
        </c:ser>
        <c:ser>
          <c:idx val="6"/>
          <c:order val="3"/>
          <c:tx>
            <c:strRef>
              <c:f>Feuil1!$F$17</c:f>
              <c:strCache>
                <c:ptCount val="1"/>
                <c:pt idx="0">
                  <c:v>72-2354</c:v>
                </c:pt>
              </c:strCache>
            </c:strRef>
          </c:tx>
          <c:spPr>
            <a:ln w="25400">
              <a:solidFill>
                <a:srgbClr val="1FB714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800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Feuil1!$F$18:$F$27</c:f>
              <c:numCache>
                <c:formatCode>0.000</c:formatCode>
                <c:ptCount val="10"/>
                <c:pt idx="1">
                  <c:v>0.14467338216452</c:v>
                </c:pt>
                <c:pt idx="5">
                  <c:v>0.0929502075156623</c:v>
                </c:pt>
                <c:pt idx="8">
                  <c:v>0.032645717896548</c:v>
                </c:pt>
              </c:numCache>
            </c:numRef>
          </c:val>
        </c:ser>
        <c:ser>
          <c:idx val="7"/>
          <c:order val="4"/>
          <c:tx>
            <c:strRef>
              <c:f>Feuil1!$G$17</c:f>
              <c:strCache>
                <c:ptCount val="1"/>
                <c:pt idx="0">
                  <c:v>76-9950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Feuil1!$G$18:$G$27</c:f>
              <c:numCache>
                <c:formatCode>0.000</c:formatCode>
                <c:ptCount val="10"/>
                <c:pt idx="1">
                  <c:v>0.132774158864812</c:v>
                </c:pt>
                <c:pt idx="3">
                  <c:v>0.0788994424968801</c:v>
                </c:pt>
              </c:numCache>
            </c:numRef>
          </c:val>
        </c:ser>
        <c:marker val="1"/>
        <c:axId val="344309672"/>
        <c:axId val="343984600"/>
      </c:lineChart>
      <c:catAx>
        <c:axId val="34430967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43984600"/>
        <c:crosses val="autoZero"/>
        <c:auto val="1"/>
        <c:lblAlgn val="ctr"/>
        <c:lblOffset val="100"/>
        <c:tickLblSkip val="1"/>
        <c:tickMarkSkip val="1"/>
      </c:catAx>
      <c:valAx>
        <c:axId val="343984600"/>
        <c:scaling>
          <c:orientation val="minMax"/>
          <c:max val="0.15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305164319248826"/>
              <c:y val="0.146245406824147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44309672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2302317844072"/>
          <c:y val="0.3596843832021"/>
          <c:w val="0.169456766847806"/>
          <c:h val="0.4051712598425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444500</xdr:colOff>
      <xdr:row>6</xdr:row>
      <xdr:rowOff>38100</xdr:rowOff>
    </xdr:from>
    <xdr:to>
      <xdr:col>15</xdr:col>
      <xdr:colOff>76200</xdr:colOff>
      <xdr:row>24</xdr:row>
      <xdr:rowOff>114300</xdr:rowOff>
    </xdr:to>
    <xdr:graphicFrame macro="">
      <xdr:nvGraphicFramePr>
        <xdr:cNvPr id="10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H29"/>
  <sheetViews>
    <sheetView tabSelected="1" topLeftCell="A3" workbookViewId="0">
      <selection activeCell="A3" sqref="A3:XFD4"/>
    </sheetView>
  </sheetViews>
  <sheetFormatPr baseColWidth="10" defaultColWidth="10.83203125" defaultRowHeight="13"/>
  <sheetData>
    <row r="1" spans="1:8" s="11" customFormat="1">
      <c r="B1" s="4"/>
      <c r="C1" s="4" t="s">
        <v>4</v>
      </c>
    </row>
    <row r="2" spans="1:8" s="8" customFormat="1">
      <c r="C2" s="4" t="s">
        <v>3</v>
      </c>
    </row>
    <row r="3" spans="1:8" s="4" customFormat="1">
      <c r="C3" s="9" t="s">
        <v>1</v>
      </c>
      <c r="D3" s="11" t="s">
        <v>1</v>
      </c>
      <c r="E3" s="11" t="s">
        <v>1</v>
      </c>
      <c r="F3" s="11" t="s">
        <v>1</v>
      </c>
      <c r="G3" s="11" t="s">
        <v>1</v>
      </c>
    </row>
    <row r="4" spans="1:8" s="4" customFormat="1">
      <c r="A4" s="15" t="s">
        <v>2</v>
      </c>
      <c r="C4" s="13" t="s">
        <v>7</v>
      </c>
      <c r="D4" s="4" t="s">
        <v>8</v>
      </c>
      <c r="E4" s="4" t="s">
        <v>5</v>
      </c>
      <c r="F4" s="4" t="s">
        <v>9</v>
      </c>
      <c r="G4" s="4" t="s">
        <v>6</v>
      </c>
      <c r="H4" s="12"/>
    </row>
    <row r="5" spans="1:8">
      <c r="A5" s="7">
        <v>210.24137931034483</v>
      </c>
      <c r="B5" s="1">
        <v>1</v>
      </c>
      <c r="C5" s="2">
        <v>203</v>
      </c>
      <c r="E5">
        <v>211</v>
      </c>
    </row>
    <row r="6" spans="1:8">
      <c r="A6" s="7">
        <v>26.517241379310338</v>
      </c>
      <c r="B6" s="1">
        <v>3</v>
      </c>
      <c r="C6" s="2">
        <v>32</v>
      </c>
      <c r="D6">
        <v>35</v>
      </c>
      <c r="E6">
        <v>36</v>
      </c>
      <c r="F6">
        <v>37</v>
      </c>
      <c r="G6">
        <v>36</v>
      </c>
    </row>
    <row r="7" spans="1:8">
      <c r="A7" s="7">
        <v>21.331034482758621</v>
      </c>
      <c r="B7" s="1">
        <v>4</v>
      </c>
      <c r="C7" s="2">
        <v>24</v>
      </c>
      <c r="D7">
        <v>26</v>
      </c>
      <c r="E7">
        <v>27</v>
      </c>
    </row>
    <row r="8" spans="1:8">
      <c r="A8" s="7">
        <v>42.527586206896551</v>
      </c>
      <c r="B8" s="1">
        <v>5</v>
      </c>
      <c r="C8" s="2">
        <v>46</v>
      </c>
      <c r="E8">
        <v>52</v>
      </c>
      <c r="G8">
        <v>51</v>
      </c>
    </row>
    <row r="9" spans="1:8">
      <c r="A9" s="7">
        <v>26.820689655172412</v>
      </c>
      <c r="B9" s="1">
        <v>6</v>
      </c>
      <c r="C9" s="2">
        <v>31</v>
      </c>
    </row>
    <row r="10" spans="1:8">
      <c r="A10" s="7">
        <v>38.751724137931035</v>
      </c>
      <c r="B10" s="1">
        <v>10</v>
      </c>
      <c r="C10" s="2">
        <v>42.5</v>
      </c>
      <c r="D10">
        <v>45</v>
      </c>
      <c r="E10">
        <v>49</v>
      </c>
      <c r="F10">
        <v>48</v>
      </c>
    </row>
    <row r="11" spans="1:8">
      <c r="A11" s="7">
        <v>38.527586206896558</v>
      </c>
      <c r="B11" s="1">
        <v>11</v>
      </c>
      <c r="C11" s="2">
        <v>43</v>
      </c>
      <c r="D11">
        <v>47</v>
      </c>
    </row>
    <row r="12" spans="1:8">
      <c r="A12" s="7">
        <v>29.582758620689649</v>
      </c>
      <c r="B12" s="1">
        <v>12</v>
      </c>
      <c r="C12" s="2">
        <v>31.7</v>
      </c>
      <c r="D12">
        <v>33</v>
      </c>
    </row>
    <row r="13" spans="1:8">
      <c r="A13" s="7">
        <v>24.11724137931035</v>
      </c>
      <c r="B13" s="1">
        <v>13</v>
      </c>
      <c r="C13" s="2">
        <v>25.1</v>
      </c>
      <c r="D13">
        <v>26</v>
      </c>
      <c r="E13">
        <v>27.5</v>
      </c>
      <c r="F13">
        <v>26</v>
      </c>
    </row>
    <row r="14" spans="1:8">
      <c r="A14" s="7">
        <v>25.820689655172412</v>
      </c>
      <c r="B14" s="1">
        <v>14</v>
      </c>
      <c r="C14" s="2">
        <v>27</v>
      </c>
      <c r="D14">
        <v>27.5</v>
      </c>
    </row>
    <row r="15" spans="1:8">
      <c r="A15" s="7">
        <v>33.948275862068968</v>
      </c>
      <c r="B15" s="1">
        <v>7</v>
      </c>
      <c r="C15" s="2">
        <v>37</v>
      </c>
      <c r="G15">
        <v>43</v>
      </c>
    </row>
    <row r="16" spans="1:8">
      <c r="A16" s="7">
        <v>12.372413793103449</v>
      </c>
      <c r="B16" s="1">
        <v>8</v>
      </c>
      <c r="C16" s="2">
        <v>16.7</v>
      </c>
      <c r="G16">
        <v>17</v>
      </c>
    </row>
    <row r="17" spans="1:8" s="11" customFormat="1">
      <c r="A17" s="10" t="s">
        <v>0</v>
      </c>
      <c r="B17" s="4"/>
      <c r="C17" s="14" t="str">
        <f t="shared" ref="C17:G17" si="0">C4</f>
        <v>77-8274</v>
      </c>
      <c r="D17" s="14" t="str">
        <f t="shared" si="0"/>
        <v>79-395</v>
      </c>
      <c r="E17" s="14" t="str">
        <f t="shared" si="0"/>
        <v>74-1042</v>
      </c>
      <c r="F17" s="14" t="str">
        <f t="shared" si="0"/>
        <v>72-2354</v>
      </c>
      <c r="G17" s="14" t="str">
        <f t="shared" si="0"/>
        <v>76-9950</v>
      </c>
      <c r="H17" s="5"/>
    </row>
    <row r="18" spans="1:8">
      <c r="A18" s="6">
        <f>LOG10(A5)</f>
        <v>2.3227181971229638</v>
      </c>
      <c r="B18" s="1">
        <v>1</v>
      </c>
      <c r="C18" s="3">
        <f t="shared" ref="C18:C29" si="1">LOG10(C5)-$A18</f>
        <v>-1.5222159209750785E-2</v>
      </c>
      <c r="D18" s="3"/>
      <c r="E18" s="3">
        <f>LOG10(E5)-$A18</f>
        <v>1.5642581747288276E-3</v>
      </c>
      <c r="F18" s="3"/>
      <c r="G18" s="3"/>
      <c r="H18" s="3"/>
    </row>
    <row r="19" spans="1:8">
      <c r="A19" s="6">
        <f t="shared" ref="A19:A29" si="2">LOG10(A6)</f>
        <v>1.4235283419024749</v>
      </c>
      <c r="B19" s="1">
        <v>3</v>
      </c>
      <c r="C19" s="3">
        <f t="shared" si="1"/>
        <v>8.1621636417431143E-2</v>
      </c>
      <c r="D19" s="3">
        <f>LOG10(D6)-$A19</f>
        <v>0.12053970244780077</v>
      </c>
      <c r="E19" s="3">
        <f>LOG10(E6)-$A19</f>
        <v>0.13277415886481236</v>
      </c>
      <c r="F19" s="3">
        <f>LOG10(F6)-$A19</f>
        <v>0.14467338216452008</v>
      </c>
      <c r="G19" s="3">
        <f>LOG10(G6)-$A19</f>
        <v>0.13277415886481236</v>
      </c>
      <c r="H19" s="3"/>
    </row>
    <row r="20" spans="1:8">
      <c r="A20" s="6">
        <f t="shared" si="2"/>
        <v>1.329011917768204</v>
      </c>
      <c r="B20" s="1">
        <v>4</v>
      </c>
      <c r="C20" s="3">
        <f t="shared" si="1"/>
        <v>5.1199323943401875E-2</v>
      </c>
      <c r="D20" s="3">
        <f>LOG10(D7)-$A20</f>
        <v>8.5961430202613931E-2</v>
      </c>
      <c r="E20" s="3">
        <f>LOG10(E7)-$A20</f>
        <v>0.10235184639078332</v>
      </c>
      <c r="F20" s="3"/>
      <c r="G20" s="3"/>
      <c r="H20" s="3"/>
    </row>
    <row r="21" spans="1:8">
      <c r="A21" s="6">
        <f t="shared" si="2"/>
        <v>1.6286707336010562</v>
      </c>
      <c r="B21" s="1">
        <v>5</v>
      </c>
      <c r="C21" s="3">
        <f t="shared" si="1"/>
        <v>3.4087098080517908E-2</v>
      </c>
      <c r="D21" s="3"/>
      <c r="E21" s="3">
        <f>LOG10(E8)-$A21</f>
        <v>8.7332610033743041E-2</v>
      </c>
      <c r="F21" s="3"/>
      <c r="G21" s="3">
        <f>LOG10(G8)-$A21</f>
        <v>7.8899442496880079E-2</v>
      </c>
      <c r="H21" s="3"/>
    </row>
    <row r="22" spans="1:8">
      <c r="A22" s="6">
        <f t="shared" si="2"/>
        <v>1.4284699409124848</v>
      </c>
      <c r="B22" s="1">
        <v>6</v>
      </c>
      <c r="C22" s="3">
        <f t="shared" si="1"/>
        <v>6.2891752921787836E-2</v>
      </c>
      <c r="D22" s="3"/>
      <c r="E22" s="3"/>
      <c r="F22" s="3"/>
      <c r="G22" s="3"/>
      <c r="H22" s="3"/>
    </row>
    <row r="23" spans="1:8">
      <c r="A23" s="6">
        <f t="shared" si="2"/>
        <v>1.5882910298599249</v>
      </c>
      <c r="B23" s="1">
        <v>10</v>
      </c>
      <c r="C23" s="3">
        <f t="shared" si="1"/>
        <v>4.0097900190386726E-2</v>
      </c>
      <c r="D23" s="3">
        <f>LOG10(D10)-$A23</f>
        <v>6.4921483915418854E-2</v>
      </c>
      <c r="E23" s="3">
        <f>LOG10(E10)-$A23</f>
        <v>0.10190505016858875</v>
      </c>
      <c r="F23" s="3">
        <f>LOG10(F10)-$A23</f>
        <v>9.2950207515662298E-2</v>
      </c>
      <c r="G23" s="3"/>
      <c r="H23" s="3"/>
    </row>
    <row r="24" spans="1:8">
      <c r="A24" s="6">
        <f t="shared" si="2"/>
        <v>1.5857718008670616</v>
      </c>
      <c r="B24" s="1">
        <v>11</v>
      </c>
      <c r="C24" s="3">
        <f t="shared" si="1"/>
        <v>4.7696654712524822E-2</v>
      </c>
      <c r="D24" s="3">
        <f>LOG10(D11)-$A24</f>
        <v>8.6326057068655926E-2</v>
      </c>
      <c r="E24" s="3"/>
      <c r="F24" s="3"/>
      <c r="G24" s="3"/>
      <c r="H24" s="3"/>
    </row>
    <row r="25" spans="1:8">
      <c r="A25" s="6">
        <f t="shared" si="2"/>
        <v>1.4710386699273243</v>
      </c>
      <c r="B25" s="1">
        <v>12</v>
      </c>
      <c r="C25" s="3">
        <f t="shared" si="1"/>
        <v>3.0020592290427084E-2</v>
      </c>
      <c r="D25" s="3">
        <f>LOG10(D12)-$A25</f>
        <v>4.747526995056317E-2</v>
      </c>
      <c r="E25" s="3"/>
      <c r="F25" s="3"/>
      <c r="G25" s="3"/>
      <c r="H25" s="3"/>
    </row>
    <row r="26" spans="1:8">
      <c r="A26" s="6">
        <f t="shared" si="2"/>
        <v>1.38232763007427</v>
      </c>
      <c r="B26" s="1">
        <v>13</v>
      </c>
      <c r="C26" s="3">
        <f t="shared" si="1"/>
        <v>1.7346091406768238E-2</v>
      </c>
      <c r="D26" s="3">
        <f>LOG10(D13)-$A26</f>
        <v>3.2645717896548021E-2</v>
      </c>
      <c r="E26" s="3">
        <f>LOG10(E13)-$A26</f>
        <v>5.700506375599268E-2</v>
      </c>
      <c r="F26" s="3">
        <f>LOG10(F13)-$A26</f>
        <v>3.2645717896548021E-2</v>
      </c>
      <c r="G26" s="3"/>
      <c r="H26" s="3"/>
    </row>
    <row r="27" spans="1:8">
      <c r="A27" s="6">
        <f t="shared" si="2"/>
        <v>1.4119678378310927</v>
      </c>
      <c r="B27" s="1">
        <v>14</v>
      </c>
      <c r="C27" s="3">
        <f t="shared" si="1"/>
        <v>1.9395926327894664E-2</v>
      </c>
      <c r="D27" s="3">
        <f>LOG10(D14)-$A27</f>
        <v>2.7364855999169935E-2</v>
      </c>
      <c r="E27" s="3"/>
      <c r="F27" s="3"/>
      <c r="G27" s="3"/>
      <c r="H27" s="3"/>
    </row>
    <row r="28" spans="1:8">
      <c r="A28" s="6">
        <f t="shared" si="2"/>
        <v>1.5308177225751809</v>
      </c>
      <c r="B28" s="1">
        <v>7</v>
      </c>
      <c r="C28" s="3">
        <f t="shared" si="1"/>
        <v>3.7384001491814089E-2</v>
      </c>
      <c r="D28" s="3"/>
      <c r="E28" s="3"/>
      <c r="F28" s="3"/>
      <c r="G28" s="3">
        <f>LOG10(G15)-$A28</f>
        <v>0.10265073300440553</v>
      </c>
      <c r="H28" s="3"/>
    </row>
    <row r="29" spans="1:8">
      <c r="A29" s="6">
        <f t="shared" si="2"/>
        <v>1.0924544364730984</v>
      </c>
      <c r="B29" s="1">
        <v>8</v>
      </c>
      <c r="C29" s="3">
        <f t="shared" si="1"/>
        <v>0.13026203467448494</v>
      </c>
      <c r="D29" s="3"/>
      <c r="E29" s="3"/>
      <c r="F29" s="3"/>
      <c r="G29" s="3">
        <f>LOG10(G16)-$A29</f>
        <v>0.13799448490517552</v>
      </c>
      <c r="H29" s="3"/>
    </row>
  </sheetData>
  <sheetCalcPr fullCalcOnLoad="1"/>
  <phoneticPr fontId="1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1999-08-04T11:55:04Z</dcterms:created>
  <dcterms:modified xsi:type="dcterms:W3CDTF">2014-10-08T14:58:53Z</dcterms:modified>
</cp:coreProperties>
</file>