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1820" yWindow="20" windowWidth="24380" windowHeight="18120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Feuil1!$C$9:$G$9</definedName>
    <definedName name="longueur">Feuil1!$C$4:$G$4</definedName>
    <definedName name="magnum">Feuil1!#REF!</definedName>
    <definedName name="uncif">Feuil1!#REF!</definedName>
    <definedName name="_xlnm.Print_Area">Feuil1!#REF!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1" i="1"/>
  <c r="I12"/>
  <c r="I13"/>
  <c r="I14"/>
  <c r="I15"/>
  <c r="I16"/>
  <c r="I17"/>
  <c r="I18"/>
  <c r="H11"/>
  <c r="H12"/>
  <c r="H13"/>
  <c r="H14"/>
  <c r="H15"/>
  <c r="H16"/>
  <c r="H17"/>
  <c r="H18"/>
  <c r="G18"/>
  <c r="G17"/>
  <c r="G16"/>
  <c r="G15"/>
  <c r="G14"/>
  <c r="G13"/>
  <c r="G12"/>
  <c r="F18"/>
  <c r="F17"/>
  <c r="F16"/>
  <c r="F15"/>
  <c r="F14"/>
  <c r="F13"/>
  <c r="F12"/>
  <c r="G11"/>
  <c r="F11"/>
  <c r="E11"/>
  <c r="E12"/>
  <c r="E13"/>
  <c r="E14"/>
  <c r="E15"/>
  <c r="E16"/>
  <c r="E17"/>
  <c r="E18"/>
  <c r="D11"/>
  <c r="D12"/>
  <c r="D13"/>
  <c r="D14"/>
  <c r="D15"/>
  <c r="D16"/>
  <c r="D17"/>
  <c r="D18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<sst xmlns="http://schemas.openxmlformats.org/spreadsheetml/2006/main" count="22" uniqueCount="21">
  <si>
    <t>n=25</t>
  </si>
  <si>
    <t>AC 1937.59</t>
  </si>
  <si>
    <t>KI 16449</t>
  </si>
  <si>
    <t>C 047</t>
  </si>
  <si>
    <t>C 091</t>
  </si>
  <si>
    <t>Shetland</t>
    <phoneticPr fontId="1"/>
  </si>
  <si>
    <t>BM 1907</t>
  </si>
  <si>
    <t>PZ 10</t>
  </si>
  <si>
    <t>PZ 14</t>
  </si>
  <si>
    <t>LD 359</t>
  </si>
  <si>
    <t>Pony</t>
    <phoneticPr fontId="1"/>
  </si>
  <si>
    <t>E. przewalskii</t>
    <phoneticPr fontId="1"/>
  </si>
  <si>
    <t>NY 100280</t>
  </si>
  <si>
    <t>AD 39</t>
  </si>
  <si>
    <t>NA 3954</t>
  </si>
  <si>
    <t>BG 44</t>
  </si>
  <si>
    <t>MU 1959-238</t>
  </si>
  <si>
    <t>ZH 57</t>
  </si>
  <si>
    <t>E. asinus</t>
    <phoneticPr fontId="1"/>
  </si>
  <si>
    <t>E. burchelli granti</t>
    <phoneticPr fontId="1"/>
  </si>
  <si>
    <t>E. zebra hartmannae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</si>
</sst>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9"/>
      <name val="Geneva"/>
    </font>
    <font>
      <sz val="8"/>
      <name val="Geneva"/>
    </font>
    <font>
      <sz val="9"/>
      <color indexed="10"/>
      <name val="Geneva"/>
    </font>
    <font>
      <b/>
      <sz val="9"/>
      <color indexed="12"/>
      <name val="Geneva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Fill="0" applyAlignment="0">
      <alignment horizontal="right" vertical="top"/>
    </xf>
  </cellStyleXfs>
  <cellXfs count="20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0" fontId="3" fillId="0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 vertical="top"/>
    </xf>
    <xf numFmtId="0" fontId="4" fillId="0" borderId="0" xfId="1" applyAlignment="1">
      <alignment horizontal="left" vertical="top"/>
    </xf>
    <xf numFmtId="0" fontId="4" fillId="0" borderId="0" xfId="1" applyAlignment="1">
      <alignment horizontal="right"/>
    </xf>
  </cellXfs>
  <cellStyles count="2">
    <cellStyle name="Normal" xfId="0" builtinId="0"/>
    <cellStyle name="web" xfId="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8892813453023"/>
          <c:y val="0.0618893492488886"/>
          <c:w val="0.66086562483847"/>
          <c:h val="0.840392216116488"/>
        </c:manualLayout>
      </c:layout>
      <c:lineChart>
        <c:grouping val="standard"/>
        <c:ser>
          <c:idx val="2"/>
          <c:order val="0"/>
          <c:tx>
            <c:strRef>
              <c:f>Feuil1!$C$11</c:f>
              <c:strCache>
                <c:ptCount val="1"/>
                <c:pt idx="0">
                  <c:v>C 047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Feuil1!$C$12:$C$18</c:f>
              <c:numCache>
                <c:formatCode>0.000</c:formatCode>
                <c:ptCount val="7"/>
                <c:pt idx="0">
                  <c:v>-0.143</c:v>
                </c:pt>
                <c:pt idx="1">
                  <c:v>-0.116</c:v>
                </c:pt>
                <c:pt idx="2">
                  <c:v>-0.062</c:v>
                </c:pt>
                <c:pt idx="3">
                  <c:v>-0.049</c:v>
                </c:pt>
                <c:pt idx="4">
                  <c:v>-0.079</c:v>
                </c:pt>
                <c:pt idx="5">
                  <c:v>-0.124</c:v>
                </c:pt>
                <c:pt idx="6">
                  <c:v>-0.087</c:v>
                </c:pt>
              </c:numCache>
            </c:numRef>
          </c:val>
        </c:ser>
        <c:ser>
          <c:idx val="0"/>
          <c:order val="1"/>
          <c:tx>
            <c:strRef>
              <c:f>Feuil1!$D$11</c:f>
              <c:strCache>
                <c:ptCount val="1"/>
                <c:pt idx="0">
                  <c:v>C 091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Feuil1!$D$12:$D$18</c:f>
              <c:numCache>
                <c:formatCode>0.000</c:formatCode>
                <c:ptCount val="7"/>
                <c:pt idx="0">
                  <c:v>-0.098</c:v>
                </c:pt>
                <c:pt idx="1">
                  <c:v>-0.065</c:v>
                </c:pt>
                <c:pt idx="2">
                  <c:v>-0.023</c:v>
                </c:pt>
                <c:pt idx="3">
                  <c:v>-0.003</c:v>
                </c:pt>
                <c:pt idx="4">
                  <c:v>-0.008</c:v>
                </c:pt>
                <c:pt idx="5">
                  <c:v>-0.026</c:v>
                </c:pt>
                <c:pt idx="6">
                  <c:v>-0.059</c:v>
                </c:pt>
              </c:numCache>
            </c:numRef>
          </c:val>
        </c:ser>
        <c:ser>
          <c:idx val="1"/>
          <c:order val="2"/>
          <c:tx>
            <c:strRef>
              <c:f>Feuil1!$E$11</c:f>
              <c:strCache>
                <c:ptCount val="1"/>
                <c:pt idx="0">
                  <c:v>PZ 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Feuil1!$E$12:$E$18</c:f>
              <c:numCache>
                <c:formatCode>0.000</c:formatCode>
                <c:ptCount val="7"/>
                <c:pt idx="0">
                  <c:v>0.001</c:v>
                </c:pt>
                <c:pt idx="1">
                  <c:v>0.018</c:v>
                </c:pt>
                <c:pt idx="2">
                  <c:v>0.061</c:v>
                </c:pt>
                <c:pt idx="3">
                  <c:v>0.069</c:v>
                </c:pt>
                <c:pt idx="4">
                  <c:v>0.067</c:v>
                </c:pt>
                <c:pt idx="5">
                  <c:v>0.055</c:v>
                </c:pt>
                <c:pt idx="6">
                  <c:v>0.046</c:v>
                </c:pt>
              </c:numCache>
            </c:numRef>
          </c:val>
        </c:ser>
        <c:ser>
          <c:idx val="3"/>
          <c:order val="3"/>
          <c:tx>
            <c:strRef>
              <c:f>Feuil1!$F$11</c:f>
              <c:strCache>
                <c:ptCount val="1"/>
                <c:pt idx="0">
                  <c:v>PZ 14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Feuil1!$F$12:$F$18</c:f>
              <c:numCache>
                <c:formatCode>0.000</c:formatCode>
                <c:ptCount val="7"/>
                <c:pt idx="0">
                  <c:v>0.017</c:v>
                </c:pt>
                <c:pt idx="1">
                  <c:v>0.022</c:v>
                </c:pt>
                <c:pt idx="2">
                  <c:v>0.061</c:v>
                </c:pt>
                <c:pt idx="3">
                  <c:v>0.076</c:v>
                </c:pt>
                <c:pt idx="4">
                  <c:v>0.08</c:v>
                </c:pt>
                <c:pt idx="5">
                  <c:v>0.029</c:v>
                </c:pt>
                <c:pt idx="6">
                  <c:v>0.041</c:v>
                </c:pt>
              </c:numCache>
            </c:numRef>
          </c:val>
        </c:ser>
        <c:ser>
          <c:idx val="4"/>
          <c:order val="4"/>
          <c:tx>
            <c:strRef>
              <c:f>Feuil1!$G$11</c:f>
              <c:strCache>
                <c:ptCount val="1"/>
                <c:pt idx="0">
                  <c:v>AD 39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Feuil1!$G$12:$G$18</c:f>
              <c:numCache>
                <c:formatCode>0.000</c:formatCode>
                <c:ptCount val="7"/>
                <c:pt idx="0">
                  <c:v>-0.042</c:v>
                </c:pt>
                <c:pt idx="1">
                  <c:v>-0.051</c:v>
                </c:pt>
                <c:pt idx="2">
                  <c:v>0.004</c:v>
                </c:pt>
                <c:pt idx="3">
                  <c:v>-0.003</c:v>
                </c:pt>
                <c:pt idx="4">
                  <c:v>-0.008</c:v>
                </c:pt>
                <c:pt idx="5">
                  <c:v>-0.078</c:v>
                </c:pt>
                <c:pt idx="6">
                  <c:v>-0.034</c:v>
                </c:pt>
              </c:numCache>
            </c:numRef>
          </c:val>
        </c:ser>
        <c:ser>
          <c:idx val="5"/>
          <c:order val="5"/>
          <c:tx>
            <c:strRef>
              <c:f>Feuil1!$H$11</c:f>
              <c:strCache>
                <c:ptCount val="1"/>
                <c:pt idx="0">
                  <c:v>BG 44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Feuil1!$H$12:$H$18</c:f>
              <c:numCache>
                <c:formatCode>0.000</c:formatCode>
                <c:ptCount val="7"/>
                <c:pt idx="0">
                  <c:v>0.04</c:v>
                </c:pt>
                <c:pt idx="1">
                  <c:v>0.031</c:v>
                </c:pt>
                <c:pt idx="2">
                  <c:v>0.079</c:v>
                </c:pt>
                <c:pt idx="3">
                  <c:v>0.104</c:v>
                </c:pt>
                <c:pt idx="4">
                  <c:v>0.084</c:v>
                </c:pt>
                <c:pt idx="5">
                  <c:v>0.055</c:v>
                </c:pt>
                <c:pt idx="6">
                  <c:v>0.047</c:v>
                </c:pt>
              </c:numCache>
            </c:numRef>
          </c:val>
        </c:ser>
        <c:ser>
          <c:idx val="6"/>
          <c:order val="6"/>
          <c:tx>
            <c:strRef>
              <c:f>Feuil1!$I$11</c:f>
              <c:strCache>
                <c:ptCount val="1"/>
                <c:pt idx="0">
                  <c:v>ZH 57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cat>
            <c:numRef>
              <c:f>Feuil1!$B$12:$B$18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Feuil1!$I$12:$I$18</c:f>
              <c:numCache>
                <c:formatCode>0.000</c:formatCode>
                <c:ptCount val="7"/>
                <c:pt idx="0">
                  <c:v>0.04</c:v>
                </c:pt>
                <c:pt idx="1">
                  <c:v>0.053</c:v>
                </c:pt>
                <c:pt idx="2">
                  <c:v>0.061</c:v>
                </c:pt>
                <c:pt idx="3">
                  <c:v>0.076</c:v>
                </c:pt>
                <c:pt idx="4">
                  <c:v>0.053</c:v>
                </c:pt>
                <c:pt idx="5">
                  <c:v>0.029</c:v>
                </c:pt>
                <c:pt idx="6">
                  <c:v>0.05</c:v>
                </c:pt>
              </c:numCache>
            </c:numRef>
          </c:val>
        </c:ser>
        <c:marker val="1"/>
        <c:axId val="318168632"/>
        <c:axId val="318172312"/>
      </c:lineChart>
      <c:catAx>
        <c:axId val="3181686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18172312"/>
        <c:crosses val="autoZero"/>
        <c:auto val="1"/>
        <c:lblAlgn val="ctr"/>
        <c:lblOffset val="100"/>
        <c:tickLblSkip val="1"/>
        <c:tickMarkSkip val="1"/>
      </c:catAx>
      <c:valAx>
        <c:axId val="318172312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fr-FR" sz="11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497088164854666"/>
              <c:y val="0.203792856613926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18168632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9199734934123"/>
          <c:y val="0.24090020487251"/>
          <c:w val="0.126582298109892"/>
          <c:h val="0.592787500308543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342900</xdr:colOff>
      <xdr:row>51</xdr:row>
      <xdr:rowOff>88900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A26"/>
  <sheetViews>
    <sheetView tabSelected="1" workbookViewId="0">
      <selection activeCell="I1" sqref="I1"/>
    </sheetView>
  </sheetViews>
  <sheetFormatPr baseColWidth="10" defaultColWidth="10.83203125" defaultRowHeight="13"/>
  <cols>
    <col min="1" max="1" width="5.83203125" style="1" bestFit="1" customWidth="1"/>
    <col min="2" max="2" width="6.5" customWidth="1"/>
    <col min="3" max="3" width="12" customWidth="1"/>
    <col min="4" max="6" width="11.33203125" bestFit="1" customWidth="1"/>
    <col min="7" max="7" width="9.33203125" bestFit="1" customWidth="1"/>
    <col min="8" max="8" width="14.33203125" customWidth="1"/>
    <col min="9" max="9" width="10" customWidth="1"/>
    <col min="10" max="10" width="11.83203125" bestFit="1" customWidth="1"/>
    <col min="11" max="13" width="9" bestFit="1" customWidth="1"/>
    <col min="14" max="15" width="7.83203125" bestFit="1" customWidth="1"/>
    <col min="16" max="16" width="11.33203125" bestFit="1" customWidth="1"/>
    <col min="17" max="18" width="8.5" bestFit="1" customWidth="1"/>
    <col min="19" max="19" width="7.1640625" bestFit="1" customWidth="1"/>
    <col min="20" max="20" width="8.5" bestFit="1" customWidth="1"/>
    <col min="21" max="22" width="12.5" bestFit="1" customWidth="1"/>
    <col min="23" max="232" width="9.83203125" customWidth="1"/>
  </cols>
  <sheetData>
    <row r="1" spans="1:27">
      <c r="B1" s="1"/>
      <c r="C1" s="4" t="s">
        <v>10</v>
      </c>
      <c r="D1" s="4" t="s">
        <v>5</v>
      </c>
      <c r="E1" t="s">
        <v>11</v>
      </c>
      <c r="F1" t="s">
        <v>11</v>
      </c>
      <c r="G1" s="4" t="s">
        <v>18</v>
      </c>
      <c r="H1" s="4" t="s">
        <v>19</v>
      </c>
      <c r="I1" s="4" t="s">
        <v>20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  <c r="X1" s="4"/>
      <c r="Y1" s="4"/>
      <c r="Z1" s="4"/>
    </row>
    <row r="2" spans="1:27" s="1" customFormat="1">
      <c r="C2" s="4" t="s">
        <v>1</v>
      </c>
      <c r="D2" s="4" t="s">
        <v>2</v>
      </c>
      <c r="E2" s="15" t="s">
        <v>6</v>
      </c>
      <c r="F2" s="4" t="s">
        <v>9</v>
      </c>
      <c r="G2" s="17" t="s">
        <v>12</v>
      </c>
      <c r="H2" s="4" t="s">
        <v>14</v>
      </c>
      <c r="I2" s="18" t="s">
        <v>16</v>
      </c>
      <c r="J2" s="18"/>
      <c r="K2" s="1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4"/>
      <c r="Y2" s="4"/>
      <c r="Z2" s="15"/>
      <c r="AA2" s="15"/>
    </row>
    <row r="3" spans="1:27" s="1" customFormat="1">
      <c r="C3" s="4" t="s">
        <v>3</v>
      </c>
      <c r="D3" s="4" t="s">
        <v>4</v>
      </c>
      <c r="E3" s="15" t="s">
        <v>7</v>
      </c>
      <c r="F3" s="15" t="s">
        <v>8</v>
      </c>
      <c r="G3" s="15" t="s">
        <v>13</v>
      </c>
      <c r="H3" s="4" t="s">
        <v>15</v>
      </c>
      <c r="I3" s="18" t="s">
        <v>17</v>
      </c>
      <c r="J3" s="18"/>
      <c r="K3" s="1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1"/>
      <c r="Y3" s="12"/>
      <c r="Z3" s="12"/>
      <c r="AA3" s="12"/>
    </row>
    <row r="4" spans="1:27">
      <c r="A4" s="2"/>
      <c r="B4">
        <v>1</v>
      </c>
      <c r="C4" s="10">
        <v>38</v>
      </c>
      <c r="D4" s="7">
        <v>42.2</v>
      </c>
      <c r="E4" s="16">
        <v>53</v>
      </c>
      <c r="F4" s="16">
        <v>55</v>
      </c>
      <c r="G4">
        <v>48</v>
      </c>
      <c r="H4" s="7">
        <v>58</v>
      </c>
      <c r="I4" s="19">
        <v>58</v>
      </c>
      <c r="J4" s="19"/>
      <c r="K4" s="1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>
      <c r="A5" s="2"/>
      <c r="B5">
        <v>2</v>
      </c>
      <c r="C5" s="7">
        <v>40</v>
      </c>
      <c r="D5" s="7">
        <v>45</v>
      </c>
      <c r="E5" s="16">
        <v>54.5</v>
      </c>
      <c r="F5" s="16">
        <v>55</v>
      </c>
      <c r="G5">
        <v>46.5</v>
      </c>
      <c r="H5" s="7">
        <v>56.1</v>
      </c>
      <c r="I5" s="19">
        <v>59</v>
      </c>
      <c r="J5" s="19"/>
      <c r="K5" s="19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>
      <c r="A6" s="2"/>
      <c r="B6">
        <v>3</v>
      </c>
      <c r="C6" s="7">
        <v>43</v>
      </c>
      <c r="D6" s="7">
        <v>47</v>
      </c>
      <c r="E6" s="16">
        <v>57</v>
      </c>
      <c r="F6" s="16">
        <v>57</v>
      </c>
      <c r="G6">
        <v>50</v>
      </c>
      <c r="H6" s="7">
        <v>59.4</v>
      </c>
      <c r="I6" s="19">
        <v>57</v>
      </c>
      <c r="J6" s="19"/>
      <c r="K6" s="19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>
      <c r="A7" s="2"/>
      <c r="B7">
        <v>4</v>
      </c>
      <c r="C7" s="7">
        <v>22.5</v>
      </c>
      <c r="D7" s="7">
        <v>25</v>
      </c>
      <c r="E7" s="16">
        <v>29.5</v>
      </c>
      <c r="F7" s="16">
        <v>30</v>
      </c>
      <c r="G7">
        <v>25</v>
      </c>
      <c r="H7" s="7">
        <v>32</v>
      </c>
      <c r="I7" s="19">
        <v>30</v>
      </c>
      <c r="J7" s="19"/>
      <c r="K7" s="1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>
      <c r="A8" s="2"/>
      <c r="B8">
        <v>5</v>
      </c>
      <c r="C8" s="7">
        <v>34</v>
      </c>
      <c r="D8" s="7">
        <v>40</v>
      </c>
      <c r="E8" s="16">
        <v>47.5</v>
      </c>
      <c r="F8" s="16">
        <v>49</v>
      </c>
      <c r="G8">
        <v>40</v>
      </c>
      <c r="H8" s="7">
        <v>49.4</v>
      </c>
      <c r="I8" s="19">
        <v>46</v>
      </c>
      <c r="J8" s="19"/>
      <c r="K8" s="19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>
      <c r="A9" s="2"/>
      <c r="B9">
        <v>6</v>
      </c>
      <c r="C9" s="7">
        <v>22.5</v>
      </c>
      <c r="D9" s="7">
        <v>28.2</v>
      </c>
      <c r="E9" s="16">
        <v>34</v>
      </c>
      <c r="F9" s="16">
        <v>32</v>
      </c>
      <c r="G9">
        <v>25</v>
      </c>
      <c r="H9" s="7">
        <v>34</v>
      </c>
      <c r="I9" s="19">
        <v>32</v>
      </c>
      <c r="J9" s="19"/>
      <c r="K9" s="19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>
      <c r="A10" s="2"/>
      <c r="B10">
        <v>7</v>
      </c>
      <c r="C10" s="7">
        <v>35</v>
      </c>
      <c r="D10" s="7">
        <v>37.299999999999997</v>
      </c>
      <c r="E10" s="16">
        <v>47.5</v>
      </c>
      <c r="F10" s="16">
        <v>47</v>
      </c>
      <c r="G10">
        <v>39.5</v>
      </c>
      <c r="H10" s="7">
        <v>47.6</v>
      </c>
      <c r="I10" s="19">
        <v>48</v>
      </c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1" customFormat="1">
      <c r="A11" s="5" t="s">
        <v>0</v>
      </c>
      <c r="C11" s="1" t="str">
        <f t="shared" ref="C11:D11" si="0">C3</f>
        <v>C 047</v>
      </c>
      <c r="D11" s="1" t="str">
        <f t="shared" si="0"/>
        <v>C 091</v>
      </c>
      <c r="E11" s="1" t="str">
        <f>E3</f>
        <v>PZ 10</v>
      </c>
      <c r="F11" s="1" t="str">
        <f>F3</f>
        <v>PZ 14</v>
      </c>
      <c r="G11" s="1" t="str">
        <f>G3</f>
        <v>AD 39</v>
      </c>
      <c r="H11" s="1" t="str">
        <f>H3</f>
        <v>BG 44</v>
      </c>
      <c r="I11" s="1" t="str">
        <f t="shared" ref="I11" si="1">I3</f>
        <v>ZH 57</v>
      </c>
    </row>
    <row r="12" spans="1:27">
      <c r="A12" s="6">
        <v>1.7230000000000001</v>
      </c>
      <c r="B12">
        <v>1</v>
      </c>
      <c r="C12" s="3">
        <f t="shared" ref="C12:D12" si="2">LOG10(C4)-$A12</f>
        <v>-0.14299999999999999</v>
      </c>
      <c r="D12" s="3">
        <f t="shared" si="2"/>
        <v>-9.8000000000000004E-2</v>
      </c>
      <c r="E12" s="3">
        <f t="shared" ref="E12:G12" si="3">LOG10(E4)-$A12</f>
        <v>1E-3</v>
      </c>
      <c r="F12" s="3">
        <f t="shared" si="3"/>
        <v>1.7000000000000001E-2</v>
      </c>
      <c r="G12" s="3">
        <f t="shared" si="3"/>
        <v>-4.2000000000000003E-2</v>
      </c>
      <c r="H12" s="3">
        <f t="shared" ref="H12:I12" si="4">LOG10(H4)-$A12</f>
        <v>0.04</v>
      </c>
      <c r="I12" s="3">
        <f t="shared" si="4"/>
        <v>0.04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7">
      <c r="A13" s="6">
        <v>1.718</v>
      </c>
      <c r="B13">
        <v>2</v>
      </c>
      <c r="C13" s="3">
        <f t="shared" ref="C13:D13" si="5">LOG10(C5)-$A13</f>
        <v>-0.11600000000000001</v>
      </c>
      <c r="D13" s="3">
        <f t="shared" si="5"/>
        <v>-6.5000000000000002E-2</v>
      </c>
      <c r="E13" s="3">
        <f t="shared" ref="E13:G13" si="6">LOG10(E5)-$A13</f>
        <v>1.7999999999999999E-2</v>
      </c>
      <c r="F13" s="3">
        <f t="shared" si="6"/>
        <v>2.1999999999999999E-2</v>
      </c>
      <c r="G13" s="3">
        <f t="shared" si="6"/>
        <v>-5.0999999999999997E-2</v>
      </c>
      <c r="H13" s="3">
        <f t="shared" ref="H13:I13" si="7">LOG10(H5)-$A13</f>
        <v>3.1E-2</v>
      </c>
      <c r="I13" s="3">
        <f t="shared" si="7"/>
        <v>5.2999999999999999E-2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7">
      <c r="A14" s="6">
        <v>1.6950000000000001</v>
      </c>
      <c r="B14">
        <v>3</v>
      </c>
      <c r="C14" s="3">
        <f t="shared" ref="C14:D14" si="8">LOG10(C6)-$A14</f>
        <v>-6.2E-2</v>
      </c>
      <c r="D14" s="3">
        <f t="shared" si="8"/>
        <v>-2.3E-2</v>
      </c>
      <c r="E14" s="3">
        <f t="shared" ref="E14:G14" si="9">LOG10(E6)-$A14</f>
        <v>6.0999999999999999E-2</v>
      </c>
      <c r="F14" s="3">
        <f t="shared" si="9"/>
        <v>6.0999999999999999E-2</v>
      </c>
      <c r="G14" s="3">
        <f t="shared" si="9"/>
        <v>4.0000000000000001E-3</v>
      </c>
      <c r="H14" s="3">
        <f t="shared" ref="H14:I14" si="10">LOG10(H6)-$A14</f>
        <v>7.9000000000000001E-2</v>
      </c>
      <c r="I14" s="3">
        <f t="shared" si="10"/>
        <v>6.0999999999999999E-2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7">
      <c r="A15" s="6">
        <v>1.401</v>
      </c>
      <c r="B15">
        <v>4</v>
      </c>
      <c r="C15" s="3">
        <f t="shared" ref="C15:D15" si="11">LOG10(C7)-$A15</f>
        <v>-4.9000000000000002E-2</v>
      </c>
      <c r="D15" s="3">
        <f t="shared" si="11"/>
        <v>-3.0000000000000001E-3</v>
      </c>
      <c r="E15" s="3">
        <f t="shared" ref="E15:G15" si="12">LOG10(E7)-$A15</f>
        <v>6.9000000000000006E-2</v>
      </c>
      <c r="F15" s="3">
        <f t="shared" si="12"/>
        <v>7.5999999999999998E-2</v>
      </c>
      <c r="G15" s="3">
        <f t="shared" si="12"/>
        <v>-3.0000000000000001E-3</v>
      </c>
      <c r="H15" s="3">
        <f t="shared" ref="H15:I15" si="13">LOG10(H7)-$A15</f>
        <v>0.104</v>
      </c>
      <c r="I15" s="3">
        <f t="shared" si="13"/>
        <v>7.5999999999999998E-2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7">
      <c r="A16" s="6">
        <v>1.61</v>
      </c>
      <c r="B16">
        <v>5</v>
      </c>
      <c r="C16" s="3">
        <f t="shared" ref="C16:D16" si="14">LOG10(C8)-$A16</f>
        <v>-7.9000000000000001E-2</v>
      </c>
      <c r="D16" s="3">
        <f t="shared" si="14"/>
        <v>-8.0000000000000002E-3</v>
      </c>
      <c r="E16" s="3">
        <f t="shared" ref="E16:G16" si="15">LOG10(E8)-$A16</f>
        <v>6.7000000000000004E-2</v>
      </c>
      <c r="F16" s="3">
        <f t="shared" si="15"/>
        <v>0.08</v>
      </c>
      <c r="G16" s="3">
        <f t="shared" si="15"/>
        <v>-8.0000000000000002E-3</v>
      </c>
      <c r="H16" s="3">
        <f t="shared" ref="H16:I16" si="16">LOG10(H8)-$A16</f>
        <v>8.4000000000000005E-2</v>
      </c>
      <c r="I16" s="3">
        <f t="shared" si="16"/>
        <v>5.2999999999999999E-2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6">
        <v>1.476</v>
      </c>
      <c r="B17">
        <v>6</v>
      </c>
      <c r="C17" s="3">
        <f t="shared" ref="C17:D17" si="17">LOG10(C9)-$A17</f>
        <v>-0.124</v>
      </c>
      <c r="D17" s="3">
        <f t="shared" si="17"/>
        <v>-2.5999999999999999E-2</v>
      </c>
      <c r="E17" s="3">
        <f t="shared" ref="E17:G17" si="18">LOG10(E9)-$A17</f>
        <v>5.5E-2</v>
      </c>
      <c r="F17" s="3">
        <f t="shared" si="18"/>
        <v>2.9000000000000001E-2</v>
      </c>
      <c r="G17" s="3">
        <f t="shared" si="18"/>
        <v>-7.8E-2</v>
      </c>
      <c r="H17" s="3">
        <f t="shared" ref="H17:I17" si="19">LOG10(H9)-$A17</f>
        <v>5.5E-2</v>
      </c>
      <c r="I17" s="3">
        <f t="shared" si="19"/>
        <v>2.9000000000000001E-2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6">
        <v>1.631</v>
      </c>
      <c r="B18">
        <v>7</v>
      </c>
      <c r="C18" s="3">
        <f t="shared" ref="C18:D18" si="20">LOG10(C10)-$A18</f>
        <v>-8.6999999999999994E-2</v>
      </c>
      <c r="D18" s="3">
        <f t="shared" si="20"/>
        <v>-5.8999999999999997E-2</v>
      </c>
      <c r="E18" s="3">
        <f t="shared" ref="E18:G18" si="21">LOG10(E10)-$A18</f>
        <v>4.5999999999999999E-2</v>
      </c>
      <c r="F18" s="3">
        <f t="shared" si="21"/>
        <v>4.1000000000000002E-2</v>
      </c>
      <c r="G18" s="3">
        <f t="shared" si="21"/>
        <v>-3.4000000000000002E-2</v>
      </c>
      <c r="H18" s="3">
        <f t="shared" ref="H18:I18" si="22">LOG10(H10)-$A18</f>
        <v>4.7E-2</v>
      </c>
      <c r="I18" s="3">
        <f t="shared" si="22"/>
        <v>0.05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26">
      <c r="A20"/>
      <c r="B20" s="1"/>
      <c r="D20" s="8"/>
      <c r="E20" s="8"/>
      <c r="F20" s="8"/>
      <c r="G20" s="9"/>
      <c r="H20" s="9"/>
      <c r="I20" s="1"/>
      <c r="J20" s="3"/>
      <c r="K20" s="3"/>
      <c r="L20" s="3"/>
    </row>
    <row r="21" spans="1:26">
      <c r="A21"/>
      <c r="B21" s="1"/>
      <c r="D21" s="8"/>
      <c r="E21" s="8"/>
      <c r="F21" s="8"/>
      <c r="G21" s="9"/>
      <c r="H21" s="9"/>
      <c r="I21" s="1"/>
      <c r="J21" s="3"/>
      <c r="K21" s="3"/>
      <c r="L21" s="3"/>
    </row>
    <row r="22" spans="1:26">
      <c r="A22"/>
      <c r="B22" s="1"/>
      <c r="D22" s="8"/>
      <c r="E22" s="8"/>
      <c r="F22" s="8"/>
      <c r="G22" s="9"/>
      <c r="H22" s="9"/>
      <c r="I22" s="1"/>
      <c r="J22" s="3"/>
      <c r="K22" s="3"/>
      <c r="L22" s="3"/>
    </row>
    <row r="23" spans="1:26">
      <c r="A23"/>
      <c r="B23" s="1"/>
      <c r="D23" s="8"/>
      <c r="E23" s="8"/>
      <c r="F23" s="8"/>
      <c r="G23" s="9"/>
      <c r="H23" s="9"/>
      <c r="I23" s="1"/>
      <c r="J23" s="3"/>
      <c r="K23" s="3"/>
      <c r="L23" s="3"/>
    </row>
    <row r="24" spans="1:26">
      <c r="A24"/>
      <c r="B24" s="1"/>
      <c r="D24" s="8"/>
      <c r="E24" s="8"/>
      <c r="F24" s="8"/>
      <c r="G24" s="9"/>
      <c r="H24" s="9"/>
      <c r="I24" s="1"/>
      <c r="J24" s="3"/>
      <c r="K24" s="3"/>
      <c r="L24" s="3"/>
    </row>
    <row r="25" spans="1:26">
      <c r="A25"/>
      <c r="B25" s="1"/>
      <c r="D25" s="8"/>
      <c r="E25" s="8"/>
      <c r="F25" s="8"/>
      <c r="G25" s="9"/>
      <c r="H25" s="9"/>
      <c r="I25" s="1"/>
      <c r="J25" s="3"/>
      <c r="K25" s="3"/>
      <c r="L25" s="3"/>
    </row>
    <row r="26" spans="1:26">
      <c r="A26"/>
      <c r="B26" s="1"/>
      <c r="D26" s="8"/>
      <c r="E26" s="8"/>
      <c r="F26" s="8"/>
      <c r="G26" s="9"/>
      <c r="H26" s="9"/>
      <c r="I26" s="1"/>
      <c r="J26" s="3"/>
      <c r="K26" s="3"/>
      <c r="L26" s="3"/>
    </row>
  </sheetData>
  <sheetCalcPr fullCalcOnLoad="1"/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2000-12-11T13:37:58Z</dcterms:created>
  <dcterms:modified xsi:type="dcterms:W3CDTF">2020-03-13T11:04:49Z</dcterms:modified>
</cp:coreProperties>
</file>