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860" yWindow="2600" windowWidth="16680" windowHeight="17120"/>
  </bookViews>
  <sheets>
    <sheet name="Feuil1" sheetId="2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uncif">#REF!</definedName>
    <definedName name="_xlnm.Print_Area" localSheetId="0">Feuil1!$B$1:$I$28</definedName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6" i="2"/>
  <c r="I27"/>
  <c r="I28"/>
  <c r="I25"/>
  <c r="I22"/>
  <c r="I23"/>
  <c r="I18"/>
  <c r="I19"/>
  <c r="I20"/>
  <c r="I17"/>
  <c r="I16"/>
  <c r="H16"/>
  <c r="A26"/>
  <c r="H26"/>
  <c r="A25"/>
  <c r="H25"/>
  <c r="A24"/>
  <c r="H24"/>
  <c r="A23"/>
  <c r="H23"/>
  <c r="A22"/>
  <c r="H22"/>
  <c r="A28"/>
  <c r="A27"/>
  <c r="A21"/>
  <c r="A20"/>
  <c r="A19"/>
  <c r="A18"/>
  <c r="A17"/>
  <c r="G18"/>
  <c r="G19"/>
  <c r="F22"/>
  <c r="G22"/>
  <c r="E23"/>
  <c r="F23"/>
  <c r="E24"/>
  <c r="E25"/>
  <c r="F25"/>
  <c r="G25"/>
  <c r="E26"/>
  <c r="D16"/>
  <c r="E16"/>
  <c r="F16"/>
  <c r="G16"/>
  <c r="C16"/>
  <c r="D26"/>
  <c r="C26"/>
  <c r="D25"/>
  <c r="C25"/>
  <c r="D24"/>
  <c r="C24"/>
  <c r="C23"/>
  <c r="D22"/>
  <c r="C22"/>
  <c r="D19"/>
  <c r="D18"/>
</calcChain>
</file>

<file path=xl/sharedStrings.xml><?xml version="1.0" encoding="utf-8"?>
<sst xmlns="http://schemas.openxmlformats.org/spreadsheetml/2006/main" count="13" uniqueCount="8">
  <si>
    <t>Gomboré II</t>
  </si>
  <si>
    <t>Log10(E.h.o)</t>
  </si>
  <si>
    <t>n=29</t>
  </si>
  <si>
    <t>FC II W 131</t>
    <phoneticPr fontId="1" type="noConversion"/>
  </si>
  <si>
    <t>Olduvai</t>
    <phoneticPr fontId="1" type="noConversion"/>
  </si>
  <si>
    <t>Bed II, TK</t>
    <phoneticPr fontId="1" type="noConversion"/>
  </si>
  <si>
    <t>Bed II, FC</t>
    <phoneticPr fontId="1" type="noConversion"/>
  </si>
  <si>
    <t>TK II 2437</t>
    <phoneticPr fontId="1" type="noConversion"/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</si>
</sst>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"/>
  </numFmts>
  <fonts count="3">
    <font>
      <sz val="9"/>
      <name val="Geneva"/>
    </font>
    <font>
      <sz val="8"/>
      <name val="Verdan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16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66667048734248"/>
          <c:y val="0.0790515359659399"/>
          <c:w val="0.56807641962941"/>
          <c:h val="0.786562782861102"/>
        </c:manualLayout>
      </c:layout>
      <c:lineChart>
        <c:grouping val="standard"/>
        <c:ser>
          <c:idx val="2"/>
          <c:order val="0"/>
          <c:tx>
            <c:strRef>
              <c:f>Feuil1!$C$16</c:f>
              <c:strCache>
                <c:ptCount val="1"/>
                <c:pt idx="0">
                  <c:v>1706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5">
                  <c:v>0.140062752161304</c:v>
                </c:pt>
                <c:pt idx="6">
                  <c:v>0.154590888627182</c:v>
                </c:pt>
                <c:pt idx="7">
                  <c:v>0.0971630541396706</c:v>
                </c:pt>
                <c:pt idx="8">
                  <c:v>0.0947936246453924</c:v>
                </c:pt>
                <c:pt idx="9">
                  <c:v>0.106546102046795</c:v>
                </c:pt>
              </c:numCache>
            </c:numRef>
          </c:val>
        </c:ser>
        <c:ser>
          <c:idx val="4"/>
          <c:order val="1"/>
          <c:tx>
            <c:strRef>
              <c:f>Feuil1!$D$16</c:f>
              <c:strCache>
                <c:ptCount val="1"/>
                <c:pt idx="0">
                  <c:v>4602</c:v>
                </c:pt>
              </c:strCache>
            </c:strRef>
          </c:tx>
          <c:spPr>
            <a:ln w="25400">
              <a:solidFill>
                <a:srgbClr val="FFB91D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1"/>
              </a:solidFill>
              <a:ln>
                <a:solidFill>
                  <a:srgbClr val="FFB91D"/>
                </a:solidFill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1">
                  <c:v>0.14467338216452</c:v>
                </c:pt>
                <c:pt idx="2">
                  <c:v>0.118146113574015</c:v>
                </c:pt>
                <c:pt idx="5">
                  <c:v>0.101905050168589</c:v>
                </c:pt>
                <c:pt idx="7">
                  <c:v>0.0604402471149308</c:v>
                </c:pt>
                <c:pt idx="8">
                  <c:v>0.0648304012679492</c:v>
                </c:pt>
                <c:pt idx="9">
                  <c:v>0.0793938560031799</c:v>
                </c:pt>
              </c:numCache>
            </c:numRef>
          </c:val>
        </c:ser>
        <c:ser>
          <c:idx val="5"/>
          <c:order val="2"/>
          <c:tx>
            <c:strRef>
              <c:f>Feuil1!$E$16</c:f>
              <c:strCache>
                <c:ptCount val="1"/>
                <c:pt idx="0">
                  <c:v>474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6">
                  <c:v>0.0674407129082821</c:v>
                </c:pt>
                <c:pt idx="7">
                  <c:v>0.0203230239069483</c:v>
                </c:pt>
                <c:pt idx="8">
                  <c:v>0.0156123785977678</c:v>
                </c:pt>
                <c:pt idx="9">
                  <c:v>0.0273648559991699</c:v>
                </c:pt>
              </c:numCache>
            </c:numRef>
          </c:val>
        </c:ser>
        <c:ser>
          <c:idx val="6"/>
          <c:order val="3"/>
          <c:tx>
            <c:strRef>
              <c:f>Feuil1!$F$16</c:f>
              <c:strCache>
                <c:ptCount val="1"/>
                <c:pt idx="0">
                  <c:v>739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5">
                  <c:v>0.0838068280757926</c:v>
                </c:pt>
                <c:pt idx="6">
                  <c:v>0.0954694365085255</c:v>
                </c:pt>
                <c:pt idx="8">
                  <c:v>0.0570050637559927</c:v>
                </c:pt>
              </c:numCache>
            </c:numRef>
          </c:val>
        </c:ser>
        <c:ser>
          <c:idx val="7"/>
          <c:order val="4"/>
          <c:tx>
            <c:strRef>
              <c:f>Feuil1!$G$16</c:f>
              <c:strCache>
                <c:ptCount val="1"/>
                <c:pt idx="0">
                  <c:v>789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1">
                  <c:v>0.10151646513437</c:v>
                </c:pt>
                <c:pt idx="2">
                  <c:v>0.0942339561686038</c:v>
                </c:pt>
                <c:pt idx="5">
                  <c:v>0.0649214839154188</c:v>
                </c:pt>
                <c:pt idx="8">
                  <c:v>0.0570050637559927</c:v>
                </c:pt>
              </c:numCache>
            </c:numRef>
          </c:val>
        </c:ser>
        <c:ser>
          <c:idx val="0"/>
          <c:order val="5"/>
          <c:tx>
            <c:strRef>
              <c:f>Feuil1!$H$16</c:f>
              <c:strCache>
                <c:ptCount val="1"/>
                <c:pt idx="0">
                  <c:v>Bed II, FC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Feuil1!$H$17:$H$26</c:f>
              <c:numCache>
                <c:formatCode>0.000</c:formatCode>
                <c:ptCount val="10"/>
                <c:pt idx="5">
                  <c:v>0.115000348258736</c:v>
                </c:pt>
                <c:pt idx="6">
                  <c:v>0.1318987021352</c:v>
                </c:pt>
                <c:pt idx="7">
                  <c:v>0.0791896831277696</c:v>
                </c:pt>
                <c:pt idx="8">
                  <c:v>0.0800703678246861</c:v>
                </c:pt>
                <c:pt idx="9">
                  <c:v>0.0999155231477817</c:v>
                </c:pt>
              </c:numCache>
            </c:numRef>
          </c:val>
        </c:ser>
        <c:ser>
          <c:idx val="1"/>
          <c:order val="6"/>
          <c:tx>
            <c:strRef>
              <c:f>Feuil1!$I$16</c:f>
              <c:strCache>
                <c:ptCount val="1"/>
                <c:pt idx="0">
                  <c:v>Bed II, TK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Feuil1!$I$17:$I$26</c:f>
              <c:numCache>
                <c:formatCode>0.000</c:formatCode>
                <c:ptCount val="10"/>
                <c:pt idx="0">
                  <c:v>0.0408937827691806</c:v>
                </c:pt>
                <c:pt idx="1">
                  <c:v>0.199720948495426</c:v>
                </c:pt>
                <c:pt idx="2">
                  <c:v>0.140810098209959</c:v>
                </c:pt>
                <c:pt idx="3">
                  <c:v>0.149480516782587</c:v>
                </c:pt>
                <c:pt idx="5">
                  <c:v>0.135984839740864</c:v>
                </c:pt>
                <c:pt idx="6">
                  <c:v>0.146621958955907</c:v>
                </c:pt>
                <c:pt idx="8">
                  <c:v>0.109034063760003</c:v>
                </c:pt>
                <c:pt idx="9">
                  <c:v>0.122058268225042</c:v>
                </c:pt>
              </c:numCache>
            </c:numRef>
          </c:val>
        </c:ser>
        <c:marker val="1"/>
        <c:axId val="309900168"/>
        <c:axId val="309904136"/>
      </c:lineChart>
      <c:catAx>
        <c:axId val="3099001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09904136"/>
        <c:crosses val="autoZero"/>
        <c:auto val="1"/>
        <c:lblAlgn val="ctr"/>
        <c:lblOffset val="100"/>
        <c:tickLblSkip val="1"/>
        <c:tickMarkSkip val="1"/>
      </c:catAx>
      <c:valAx>
        <c:axId val="309904136"/>
        <c:scaling>
          <c:orientation val="minMax"/>
          <c:max val="0.2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305164319248826"/>
              <c:y val="0.146245406824147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0990016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302317844072"/>
          <c:y val="0.3596843832021"/>
          <c:w val="0.15962441314554"/>
          <c:h val="0.47269980314960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8</xdr:col>
      <xdr:colOff>457200</xdr:colOff>
      <xdr:row>48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nThème">
  <a:themeElements>
    <a:clrScheme name="Foyer">
      <a:dk1>
        <a:sysClr val="windowText" lastClr="000000"/>
      </a:dk1>
      <a:lt1>
        <a:sysClr val="window" lastClr="FFFFFF"/>
      </a:lt1>
      <a:dk2>
        <a:srgbClr val="0064E2"/>
      </a:dk2>
      <a:lt2>
        <a:srgbClr val="B5D2F5"/>
      </a:lt2>
      <a:accent1>
        <a:srgbClr val="FFB91D"/>
      </a:accent1>
      <a:accent2>
        <a:srgbClr val="F97817"/>
      </a:accent2>
      <a:accent3>
        <a:srgbClr val="6DE304"/>
      </a:accent3>
      <a:accent4>
        <a:srgbClr val="FF0000"/>
      </a:accent4>
      <a:accent5>
        <a:srgbClr val="732BEA"/>
      </a:accent5>
      <a:accent6>
        <a:srgbClr val="C913AD"/>
      </a:accent6>
      <a:hlink>
        <a:srgbClr val="FFE400"/>
      </a:hlink>
      <a:folHlink>
        <a:srgbClr val="A3EC62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29"/>
  <sheetViews>
    <sheetView tabSelected="1" workbookViewId="0">
      <selection activeCell="K35" sqref="K35"/>
    </sheetView>
  </sheetViews>
  <sheetFormatPr baseColWidth="10" defaultRowHeight="13"/>
  <sheetData>
    <row r="1" spans="1:9" s="7" customFormat="1">
      <c r="C1" s="7" t="s">
        <v>0</v>
      </c>
      <c r="D1" s="7" t="s">
        <v>0</v>
      </c>
      <c r="E1" s="7" t="s">
        <v>0</v>
      </c>
      <c r="F1" s="7" t="s">
        <v>0</v>
      </c>
      <c r="G1" s="7" t="s">
        <v>0</v>
      </c>
      <c r="H1" s="7" t="s">
        <v>4</v>
      </c>
      <c r="I1" s="7" t="s">
        <v>4</v>
      </c>
    </row>
    <row r="2" spans="1:9" s="7" customFormat="1">
      <c r="C2" s="7">
        <v>1973</v>
      </c>
      <c r="D2" s="7">
        <v>1973</v>
      </c>
      <c r="E2" s="7">
        <v>1975</v>
      </c>
      <c r="F2" s="7">
        <v>1972</v>
      </c>
      <c r="G2" s="7">
        <v>1972</v>
      </c>
      <c r="H2" s="9" t="s">
        <v>3</v>
      </c>
      <c r="I2" s="8" t="s">
        <v>7</v>
      </c>
    </row>
    <row r="3" spans="1:9" s="7" customFormat="1">
      <c r="A3" s="3" t="s">
        <v>2</v>
      </c>
      <c r="B3" s="8"/>
      <c r="C3" s="8">
        <v>1706</v>
      </c>
      <c r="D3" s="8">
        <v>4602</v>
      </c>
      <c r="E3" s="8">
        <v>474</v>
      </c>
      <c r="F3" s="8">
        <v>739</v>
      </c>
      <c r="G3" s="8">
        <v>789</v>
      </c>
      <c r="H3" s="7" t="s">
        <v>6</v>
      </c>
      <c r="I3" s="7" t="s">
        <v>5</v>
      </c>
    </row>
    <row r="4" spans="1:9">
      <c r="A4" s="4">
        <v>210.24137931034483</v>
      </c>
      <c r="B4">
        <v>1</v>
      </c>
      <c r="I4">
        <v>231</v>
      </c>
    </row>
    <row r="5" spans="1:9">
      <c r="A5" s="4">
        <v>26.517241379310338</v>
      </c>
      <c r="B5">
        <v>3</v>
      </c>
      <c r="D5">
        <v>37</v>
      </c>
      <c r="G5">
        <v>33.5</v>
      </c>
      <c r="I5">
        <v>42</v>
      </c>
    </row>
    <row r="6" spans="1:9">
      <c r="A6" s="4">
        <v>21.331034482758621</v>
      </c>
      <c r="B6">
        <v>4</v>
      </c>
      <c r="D6">
        <v>28</v>
      </c>
      <c r="G6">
        <v>26.5</v>
      </c>
      <c r="I6">
        <v>29.5</v>
      </c>
    </row>
    <row r="7" spans="1:9">
      <c r="A7" s="4">
        <v>42.527586206896551</v>
      </c>
      <c r="B7">
        <v>5</v>
      </c>
      <c r="I7">
        <v>60</v>
      </c>
    </row>
    <row r="8" spans="1:9">
      <c r="A8" s="4">
        <v>26.820689655172412</v>
      </c>
      <c r="B8">
        <v>6</v>
      </c>
    </row>
    <row r="9" spans="1:9">
      <c r="A9" s="4">
        <v>38.751724137931035</v>
      </c>
      <c r="B9">
        <v>10</v>
      </c>
      <c r="C9">
        <v>53.5</v>
      </c>
      <c r="D9">
        <v>49</v>
      </c>
      <c r="F9">
        <v>47</v>
      </c>
      <c r="G9">
        <v>45</v>
      </c>
      <c r="H9">
        <v>50.5</v>
      </c>
      <c r="I9">
        <v>53</v>
      </c>
    </row>
    <row r="10" spans="1:9">
      <c r="A10" s="4">
        <v>38.527586206896558</v>
      </c>
      <c r="B10">
        <v>11</v>
      </c>
      <c r="C10">
        <v>55</v>
      </c>
      <c r="E10">
        <v>45</v>
      </c>
      <c r="F10">
        <v>48</v>
      </c>
      <c r="H10">
        <v>52.2</v>
      </c>
      <c r="I10">
        <v>54</v>
      </c>
    </row>
    <row r="11" spans="1:9">
      <c r="A11" s="4">
        <v>29.582758620689649</v>
      </c>
      <c r="B11">
        <v>12</v>
      </c>
      <c r="C11">
        <v>37</v>
      </c>
      <c r="D11">
        <v>34</v>
      </c>
      <c r="E11">
        <v>31</v>
      </c>
      <c r="H11">
        <v>35.5</v>
      </c>
    </row>
    <row r="12" spans="1:9">
      <c r="A12" s="4">
        <v>24.11724137931035</v>
      </c>
      <c r="B12">
        <v>13</v>
      </c>
      <c r="C12">
        <v>30</v>
      </c>
      <c r="D12">
        <v>28</v>
      </c>
      <c r="E12">
        <v>25</v>
      </c>
      <c r="F12">
        <v>27.5</v>
      </c>
      <c r="G12">
        <v>27.5</v>
      </c>
      <c r="H12">
        <v>29</v>
      </c>
      <c r="I12">
        <v>31</v>
      </c>
    </row>
    <row r="13" spans="1:9">
      <c r="A13" s="4">
        <v>25.820689655172412</v>
      </c>
      <c r="B13">
        <v>14</v>
      </c>
      <c r="C13">
        <v>33</v>
      </c>
      <c r="D13">
        <v>31</v>
      </c>
      <c r="E13">
        <v>27.5</v>
      </c>
      <c r="H13">
        <v>32.5</v>
      </c>
      <c r="I13">
        <v>34.200000000000003</v>
      </c>
    </row>
    <row r="14" spans="1:9">
      <c r="A14" s="4">
        <v>33.948275862068968</v>
      </c>
      <c r="B14">
        <v>7</v>
      </c>
      <c r="I14">
        <v>48</v>
      </c>
    </row>
    <row r="15" spans="1:9">
      <c r="A15" s="4">
        <v>12.372413793103449</v>
      </c>
      <c r="B15">
        <v>8</v>
      </c>
      <c r="I15">
        <v>16</v>
      </c>
    </row>
    <row r="16" spans="1:9">
      <c r="A16" s="5" t="s">
        <v>1</v>
      </c>
      <c r="B16" s="2"/>
      <c r="C16" s="2">
        <f>C3</f>
        <v>1706</v>
      </c>
      <c r="D16" s="2">
        <f t="shared" ref="D16:I16" si="0">D3</f>
        <v>4602</v>
      </c>
      <c r="E16" s="2">
        <f t="shared" si="0"/>
        <v>474</v>
      </c>
      <c r="F16" s="2">
        <f t="shared" si="0"/>
        <v>739</v>
      </c>
      <c r="G16" s="2">
        <f t="shared" si="0"/>
        <v>789</v>
      </c>
      <c r="H16" s="2" t="str">
        <f t="shared" si="0"/>
        <v>Bed II, FC</v>
      </c>
      <c r="I16" s="2" t="str">
        <f t="shared" si="0"/>
        <v>Bed II, TK</v>
      </c>
    </row>
    <row r="17" spans="1:9">
      <c r="A17" s="6">
        <f>LOG10(A4)</f>
        <v>2.3227181971229638</v>
      </c>
      <c r="B17">
        <v>1</v>
      </c>
      <c r="C17" s="1"/>
      <c r="D17" s="1"/>
      <c r="E17" s="1"/>
      <c r="F17" s="1"/>
      <c r="G17" s="1"/>
      <c r="H17" s="10"/>
      <c r="I17" s="11">
        <f t="shared" ref="C17:I26" si="1">LOG10(I4)-$A17</f>
        <v>4.0893782769180653E-2</v>
      </c>
    </row>
    <row r="18" spans="1:9">
      <c r="A18" s="6">
        <f t="shared" ref="A18:A28" si="2">LOG10(A5)</f>
        <v>1.4235283419024749</v>
      </c>
      <c r="B18">
        <v>3</v>
      </c>
      <c r="C18" s="1"/>
      <c r="D18" s="1">
        <f t="shared" si="1"/>
        <v>0.14467338216452008</v>
      </c>
      <c r="E18" s="1"/>
      <c r="F18" s="1"/>
      <c r="G18" s="1">
        <f t="shared" si="1"/>
        <v>0.10151646513437029</v>
      </c>
      <c r="H18" s="11"/>
      <c r="I18" s="11">
        <f t="shared" ref="I18" si="3">LOG10(I5)-$A18</f>
        <v>0.19972094849542565</v>
      </c>
    </row>
    <row r="19" spans="1:9">
      <c r="A19" s="6">
        <f t="shared" si="2"/>
        <v>1.329011917768204</v>
      </c>
      <c r="B19">
        <v>4</v>
      </c>
      <c r="C19" s="1"/>
      <c r="D19" s="1">
        <f t="shared" si="1"/>
        <v>0.11814611357401517</v>
      </c>
      <c r="E19" s="1"/>
      <c r="F19" s="1"/>
      <c r="G19" s="1">
        <f t="shared" si="1"/>
        <v>9.4233956168603861E-2</v>
      </c>
      <c r="H19" s="11"/>
      <c r="I19" s="11">
        <f t="shared" ref="I19" si="4">LOG10(I6)-$A19</f>
        <v>0.14081009820995893</v>
      </c>
    </row>
    <row r="20" spans="1:9">
      <c r="A20" s="6">
        <f t="shared" si="2"/>
        <v>1.6286707336010562</v>
      </c>
      <c r="B20">
        <v>5</v>
      </c>
      <c r="C20" s="1"/>
      <c r="D20" s="1"/>
      <c r="E20" s="1"/>
      <c r="F20" s="1"/>
      <c r="G20" s="1"/>
      <c r="H20" s="11"/>
      <c r="I20" s="11">
        <f t="shared" ref="I20" si="5">LOG10(I7)-$A20</f>
        <v>0.14948051678258745</v>
      </c>
    </row>
    <row r="21" spans="1:9">
      <c r="A21" s="6">
        <f t="shared" si="2"/>
        <v>1.4284699409124848</v>
      </c>
      <c r="B21">
        <v>6</v>
      </c>
      <c r="C21" s="1"/>
      <c r="D21" s="1"/>
      <c r="E21" s="1"/>
      <c r="F21" s="1"/>
      <c r="G21" s="1"/>
      <c r="H21" s="11"/>
      <c r="I21" s="12"/>
    </row>
    <row r="22" spans="1:9">
      <c r="A22" s="6">
        <f t="shared" si="2"/>
        <v>1.5882910298599249</v>
      </c>
      <c r="B22">
        <v>10</v>
      </c>
      <c r="C22" s="1">
        <f t="shared" si="1"/>
        <v>0.14006275216130359</v>
      </c>
      <c r="D22" s="1">
        <f t="shared" si="1"/>
        <v>0.10190505016858875</v>
      </c>
      <c r="E22" s="1"/>
      <c r="F22" s="1">
        <f t="shared" si="1"/>
        <v>8.380682807579265E-2</v>
      </c>
      <c r="G22" s="1">
        <f t="shared" si="1"/>
        <v>6.4921483915418854E-2</v>
      </c>
      <c r="H22" s="11">
        <f>LOG10(H9)-$A22</f>
        <v>0.11500034825873651</v>
      </c>
      <c r="I22" s="11">
        <f>LOG10(I9)-$A22</f>
        <v>0.13598483974086406</v>
      </c>
    </row>
    <row r="23" spans="1:9">
      <c r="A23" s="6">
        <f t="shared" si="2"/>
        <v>1.5857718008670616</v>
      </c>
      <c r="B23">
        <v>11</v>
      </c>
      <c r="C23" s="1">
        <f t="shared" si="1"/>
        <v>0.15459088862718229</v>
      </c>
      <c r="D23" s="1"/>
      <c r="E23" s="1">
        <f t="shared" si="1"/>
        <v>6.744071290828213E-2</v>
      </c>
      <c r="F23" s="1">
        <f t="shared" si="1"/>
        <v>9.5469436508525574E-2</v>
      </c>
      <c r="G23" s="1"/>
      <c r="H23" s="11">
        <f>LOG10(H10)-$A23</f>
        <v>0.1318987021352005</v>
      </c>
      <c r="I23" s="11">
        <f>LOG10(I10)-$A23</f>
        <v>0.14662195895590702</v>
      </c>
    </row>
    <row r="24" spans="1:9">
      <c r="A24" s="6">
        <f t="shared" si="2"/>
        <v>1.4710386699273243</v>
      </c>
      <c r="B24">
        <v>12</v>
      </c>
      <c r="C24" s="1">
        <f t="shared" si="1"/>
        <v>9.7163054139670635E-2</v>
      </c>
      <c r="D24" s="1">
        <f t="shared" si="1"/>
        <v>6.044024711493079E-2</v>
      </c>
      <c r="E24" s="1">
        <f t="shared" si="1"/>
        <v>2.032302390694829E-2</v>
      </c>
      <c r="F24" s="1"/>
      <c r="G24" s="1"/>
      <c r="H24" s="11">
        <f>LOG10(H11)-$A24</f>
        <v>7.9189683127769639E-2</v>
      </c>
      <c r="I24" s="12"/>
    </row>
    <row r="25" spans="1:9">
      <c r="A25" s="6">
        <f t="shared" si="2"/>
        <v>1.38232763007427</v>
      </c>
      <c r="B25">
        <v>13</v>
      </c>
      <c r="C25" s="1">
        <f t="shared" si="1"/>
        <v>9.4793624645392427E-2</v>
      </c>
      <c r="D25" s="1">
        <f t="shared" si="1"/>
        <v>6.4830401267949256E-2</v>
      </c>
      <c r="E25" s="1">
        <f t="shared" si="1"/>
        <v>1.5612378597767762E-2</v>
      </c>
      <c r="F25" s="1">
        <f t="shared" si="1"/>
        <v>5.700506375599268E-2</v>
      </c>
      <c r="G25" s="1">
        <f t="shared" si="1"/>
        <v>5.700506375599268E-2</v>
      </c>
      <c r="H25" s="11">
        <f>LOG10(H12)-$A25</f>
        <v>8.0070367824686128E-2</v>
      </c>
      <c r="I25" s="11">
        <f>LOG10(I12)-$A25</f>
        <v>0.10903406376000269</v>
      </c>
    </row>
    <row r="26" spans="1:9">
      <c r="A26" s="6">
        <f t="shared" si="2"/>
        <v>1.4119678378310927</v>
      </c>
      <c r="B26">
        <v>14</v>
      </c>
      <c r="C26" s="1">
        <f t="shared" si="1"/>
        <v>0.10654610204679482</v>
      </c>
      <c r="D26" s="1">
        <f t="shared" si="1"/>
        <v>7.9393856003179941E-2</v>
      </c>
      <c r="E26" s="1">
        <f t="shared" si="1"/>
        <v>2.7364855999169935E-2</v>
      </c>
      <c r="F26" s="1"/>
      <c r="G26" s="1"/>
      <c r="H26" s="11">
        <f>LOG10(H13)-$A26</f>
        <v>9.9915523147781737E-2</v>
      </c>
      <c r="I26" s="11">
        <f t="shared" ref="I26:I28" si="6">LOG10(I13)-$A26</f>
        <v>0.1220582682250424</v>
      </c>
    </row>
    <row r="27" spans="1:9">
      <c r="A27" s="6">
        <f t="shared" si="2"/>
        <v>1.5308177225751809</v>
      </c>
      <c r="B27">
        <v>7</v>
      </c>
      <c r="C27" s="1"/>
      <c r="D27" s="1"/>
      <c r="E27" s="1"/>
      <c r="F27" s="1"/>
      <c r="G27" s="1"/>
      <c r="H27" s="1"/>
      <c r="I27" s="11">
        <f t="shared" si="6"/>
        <v>0.15042351480040628</v>
      </c>
    </row>
    <row r="28" spans="1:9">
      <c r="A28" s="6">
        <f t="shared" si="2"/>
        <v>1.0924544364730984</v>
      </c>
      <c r="B28">
        <v>8</v>
      </c>
      <c r="C28" s="1"/>
      <c r="D28" s="1"/>
      <c r="E28" s="1"/>
      <c r="F28" s="1"/>
      <c r="G28" s="1"/>
      <c r="H28" s="1"/>
      <c r="I28" s="11">
        <f t="shared" si="6"/>
        <v>0.11166554618282643</v>
      </c>
    </row>
    <row r="29" spans="1:9">
      <c r="D29" s="1"/>
      <c r="E29" s="1"/>
      <c r="F29" s="1"/>
      <c r="G29" s="1"/>
    </row>
  </sheetData>
  <phoneticPr fontId="1" type="noConversion"/>
  <printOptions gridLines="1"/>
  <pageMargins left="0.75" right="0.75" top="1" bottom="1" header="0.4921259845" footer="0.4921259845"/>
  <pageSetup paperSize="10" orientation="portrait" horizontalDpi="4294967292" verticalDpi="4294967292"/>
  <headerFooter>
    <oddHeader>&amp;CGOMBORE II (900.000ans) : MC III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1999-09-14T15:25:09Z</cp:lastPrinted>
  <dcterms:created xsi:type="dcterms:W3CDTF">1999-08-05T13:38:16Z</dcterms:created>
  <dcterms:modified xsi:type="dcterms:W3CDTF">2014-11-06T11:24:38Z</dcterms:modified>
</cp:coreProperties>
</file>