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1040" yWindow="-420" windowWidth="24340" windowHeight="1634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5" i="2"/>
  <c r="K24"/>
  <c r="K23"/>
  <c r="K22"/>
  <c r="K21"/>
  <c r="K19"/>
  <c r="K18"/>
  <c r="K17"/>
  <c r="K16"/>
  <c r="K15"/>
  <c r="G25"/>
  <c r="H25"/>
  <c r="G21"/>
  <c r="H21"/>
  <c r="G22"/>
  <c r="H22"/>
  <c r="J20"/>
  <c r="J15"/>
  <c r="E15"/>
  <c r="F15"/>
  <c r="F22"/>
  <c r="F21"/>
  <c r="F25"/>
  <c r="D27"/>
  <c r="J27"/>
  <c r="J26"/>
  <c r="I15"/>
  <c r="I17"/>
  <c r="I18"/>
  <c r="H19"/>
  <c r="G19"/>
  <c r="H18"/>
  <c r="G18"/>
  <c r="H17"/>
  <c r="G17"/>
  <c r="H16"/>
  <c r="G16"/>
  <c r="H15"/>
  <c r="G15"/>
  <c r="F23"/>
  <c r="G23"/>
  <c r="H23"/>
  <c r="F24"/>
  <c r="G24"/>
  <c r="H24"/>
  <c r="E23"/>
  <c r="E24"/>
  <c r="D15"/>
  <c r="D16"/>
  <c r="D17"/>
  <c r="D18"/>
  <c r="D19"/>
  <c r="D20"/>
  <c r="D21"/>
  <c r="D22"/>
  <c r="D23"/>
  <c r="D24"/>
  <c r="D25"/>
  <c r="C17"/>
  <c r="C18"/>
  <c r="C19"/>
  <c r="C20"/>
  <c r="C21"/>
  <c r="C22"/>
  <c r="C23"/>
  <c r="C24"/>
  <c r="C25"/>
  <c r="C16"/>
  <c r="C15"/>
</calcChain>
</file>

<file path=xl/sharedStrings.xml><?xml version="1.0" encoding="utf-8"?>
<sst xmlns="http://schemas.openxmlformats.org/spreadsheetml/2006/main" count="21" uniqueCount="13">
  <si>
    <t xml:space="preserve"> 6 anc</t>
  </si>
  <si>
    <t>Log10(E.h.o)</t>
  </si>
  <si>
    <t>Allobroges</t>
  </si>
  <si>
    <t>n=32</t>
  </si>
  <si>
    <t>61-15</t>
    <phoneticPr fontId="2"/>
  </si>
  <si>
    <t>61-53</t>
    <phoneticPr fontId="2"/>
  </si>
  <si>
    <t>61-517</t>
    <phoneticPr fontId="2"/>
  </si>
  <si>
    <t>61-815</t>
    <phoneticPr fontId="2"/>
  </si>
  <si>
    <t>61-1212</t>
    <phoneticPr fontId="2"/>
  </si>
  <si>
    <t>61-1803</t>
    <phoneticPr fontId="2"/>
  </si>
  <si>
    <t>61-2258</t>
    <phoneticPr fontId="2"/>
  </si>
  <si>
    <t>61-2911</t>
    <phoneticPr fontId="2"/>
  </si>
  <si>
    <t>61-50 ou 54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</si>
</sst>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9"/>
      <color indexed="10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left" vertical="top"/>
    </xf>
    <xf numFmtId="165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5789696860281"/>
          <c:y val="0.0644069662211846"/>
          <c:w val="0.650001252829306"/>
          <c:h val="0.833900720547969"/>
        </c:manualLayout>
      </c:layout>
      <c:lineChart>
        <c:grouping val="standard"/>
        <c:ser>
          <c:idx val="0"/>
          <c:order val="0"/>
          <c:tx>
            <c:strRef>
              <c:f>Feuil1!$C$15</c:f>
              <c:strCache>
                <c:ptCount val="1"/>
                <c:pt idx="0">
                  <c:v>61-15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0">
                  <c:v>0.032294589605546</c:v>
                </c:pt>
                <c:pt idx="1">
                  <c:v>0.147797544000573</c:v>
                </c:pt>
                <c:pt idx="2">
                  <c:v>0.0866883025032667</c:v>
                </c:pt>
                <c:pt idx="3">
                  <c:v>0.0963244809858377</c:v>
                </c:pt>
                <c:pt idx="4">
                  <c:v>0.0811409434971884</c:v>
                </c:pt>
                <c:pt idx="5">
                  <c:v>0.097086763847622</c:v>
                </c:pt>
                <c:pt idx="6">
                  <c:v>0.0969100130080562</c:v>
                </c:pt>
                <c:pt idx="7">
                  <c:v>0.0787915157025707</c:v>
                </c:pt>
                <c:pt idx="8">
                  <c:v>0.0737289760083604</c:v>
                </c:pt>
                <c:pt idx="9">
                  <c:v>0.064542204655037</c:v>
                </c:pt>
              </c:numCache>
            </c:numRef>
          </c:val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61-53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0.0530171562480763</c:v>
                </c:pt>
                <c:pt idx="1">
                  <c:v>0.180326768827493</c:v>
                </c:pt>
                <c:pt idx="2">
                  <c:v>0.13939465301927</c:v>
                </c:pt>
                <c:pt idx="3">
                  <c:v>0.129069423925676</c:v>
                </c:pt>
                <c:pt idx="4">
                  <c:v>0.0873452558984731</c:v>
                </c:pt>
                <c:pt idx="5">
                  <c:v>0.115683252339281</c:v>
                </c:pt>
                <c:pt idx="6">
                  <c:v>0.125515872217358</c:v>
                </c:pt>
                <c:pt idx="7">
                  <c:v>0.0917917769780925</c:v>
                </c:pt>
                <c:pt idx="8">
                  <c:v>0.112161031580467</c:v>
                </c:pt>
                <c:pt idx="9">
                  <c:v>0.10161351603062</c:v>
                </c:pt>
              </c:numCache>
            </c:numRef>
          </c:val>
        </c:ser>
        <c:ser>
          <c:idx val="2"/>
          <c:order val="2"/>
          <c:tx>
            <c:strRef>
              <c:f>Feuil1!$E$15</c:f>
              <c:strCache>
                <c:ptCount val="1"/>
                <c:pt idx="0">
                  <c:v>61-517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Feuil1!$E$16:$E$25</c:f>
              <c:numCache>
                <c:formatCode>General</c:formatCode>
                <c:ptCount val="10"/>
                <c:pt idx="7" formatCode="0.000">
                  <c:v>0.107793910188316</c:v>
                </c:pt>
                <c:pt idx="8" formatCode="0.000">
                  <c:v>0.106465284605586</c:v>
                </c:pt>
              </c:numCache>
            </c:numRef>
          </c:val>
        </c:ser>
        <c:ser>
          <c:idx val="3"/>
          <c:order val="3"/>
          <c:tx>
            <c:strRef>
              <c:f>Feuil1!$F$15</c:f>
              <c:strCache>
                <c:ptCount val="1"/>
                <c:pt idx="0">
                  <c:v>61-815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Feuil1!$F$16:$F$25</c:f>
              <c:numCache>
                <c:formatCode>General</c:formatCode>
                <c:ptCount val="10"/>
                <c:pt idx="5" formatCode="0.000">
                  <c:v>0.119136904590696</c:v>
                </c:pt>
                <c:pt idx="6" formatCode="0.000">
                  <c:v>0.122912700695729</c:v>
                </c:pt>
                <c:pt idx="7" formatCode="0.000">
                  <c:v>0.103281719138028</c:v>
                </c:pt>
                <c:pt idx="8" formatCode="0.000">
                  <c:v>0.110744082584861</c:v>
                </c:pt>
                <c:pt idx="9" formatCode="0.000">
                  <c:v>0.088249554472638</c:v>
                </c:pt>
              </c:numCache>
            </c:numRef>
          </c:val>
        </c:ser>
        <c:ser>
          <c:idx val="4"/>
          <c:order val="4"/>
          <c:tx>
            <c:strRef>
              <c:f>Feuil1!$G$15</c:f>
              <c:strCache>
                <c:ptCount val="1"/>
                <c:pt idx="0">
                  <c:v>61-1212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Feuil1!$G$16:$G$25</c:f>
              <c:numCache>
                <c:formatCode>0.000</c:formatCode>
                <c:ptCount val="10"/>
                <c:pt idx="0">
                  <c:v>0.043575600015235</c:v>
                </c:pt>
                <c:pt idx="1">
                  <c:v>0.146589491811605</c:v>
                </c:pt>
                <c:pt idx="2">
                  <c:v>0.115154602444713</c:v>
                </c:pt>
                <c:pt idx="3">
                  <c:v>0.102386516344781</c:v>
                </c:pt>
                <c:pt idx="5">
                  <c:v>0.110450725405604</c:v>
                </c:pt>
                <c:pt idx="6">
                  <c:v>0.112341116286973</c:v>
                </c:pt>
                <c:pt idx="7">
                  <c:v>0.099866541786215</c:v>
                </c:pt>
                <c:pt idx="8">
                  <c:v>0.0948446720814435</c:v>
                </c:pt>
                <c:pt idx="9">
                  <c:v>0.0841588383704834</c:v>
                </c:pt>
              </c:numCache>
            </c:numRef>
          </c:val>
        </c:ser>
        <c:ser>
          <c:idx val="5"/>
          <c:order val="5"/>
          <c:tx>
            <c:strRef>
              <c:f>Feuil1!$H$15</c:f>
              <c:strCache>
                <c:ptCount val="1"/>
                <c:pt idx="0">
                  <c:v>61-1803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Feuil1!$H$16:$H$25</c:f>
              <c:numCache>
                <c:formatCode>0.000</c:formatCode>
                <c:ptCount val="10"/>
                <c:pt idx="0">
                  <c:v>0.037165232976887</c:v>
                </c:pt>
                <c:pt idx="1">
                  <c:v>0.147797544000573</c:v>
                </c:pt>
                <c:pt idx="2">
                  <c:v>0.134402707461771</c:v>
                </c:pt>
                <c:pt idx="3">
                  <c:v>0.104958850510039</c:v>
                </c:pt>
                <c:pt idx="5">
                  <c:v>0.121709238755954</c:v>
                </c:pt>
                <c:pt idx="6">
                  <c:v>0.120293831562536</c:v>
                </c:pt>
                <c:pt idx="7">
                  <c:v>0.0835640305638157</c:v>
                </c:pt>
                <c:pt idx="8">
                  <c:v>0.0977791054204928</c:v>
                </c:pt>
                <c:pt idx="9">
                  <c:v>0.0631065191098825</c:v>
                </c:pt>
              </c:numCache>
            </c:numRef>
          </c:val>
        </c:ser>
        <c:ser>
          <c:idx val="6"/>
          <c:order val="6"/>
          <c:tx>
            <c:strRef>
              <c:f>Feuil1!$I$15</c:f>
              <c:strCache>
                <c:ptCount val="1"/>
                <c:pt idx="0">
                  <c:v>61-2258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Feuil1!$I$16:$I$25</c:f>
              <c:numCache>
                <c:formatCode>0.000</c:formatCode>
                <c:ptCount val="10"/>
                <c:pt idx="1">
                  <c:v>0.165526310961005</c:v>
                </c:pt>
                <c:pt idx="2">
                  <c:v>0.15642799231805</c:v>
                </c:pt>
              </c:numCache>
            </c:numRef>
          </c:val>
        </c:ser>
        <c:ser>
          <c:idx val="7"/>
          <c:order val="7"/>
          <c:tx>
            <c:strRef>
              <c:f>Feuil1!$J$15</c:f>
              <c:strCache>
                <c:ptCount val="1"/>
                <c:pt idx="0">
                  <c:v>61-2911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noFill/>
                <a:prstDash val="solid"/>
              </a:ln>
            </c:spPr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Feuil1!$J$16:$J$25</c:f>
              <c:numCache>
                <c:formatCode>General</c:formatCode>
                <c:ptCount val="10"/>
                <c:pt idx="4" formatCode="0.000">
                  <c:v>0.108387858638051</c:v>
                </c:pt>
              </c:numCache>
            </c:numRef>
          </c:val>
        </c:ser>
        <c:ser>
          <c:idx val="8"/>
          <c:order val="8"/>
          <c:tx>
            <c:strRef>
              <c:f>Feuil1!$K$15</c:f>
              <c:strCache>
                <c:ptCount val="1"/>
                <c:pt idx="0">
                  <c:v>61-50 ou 54</c:v>
                </c:pt>
              </c:strCache>
            </c:strRef>
          </c:tx>
          <c:spPr>
            <a:ln w="19050" cap="rnd" cmpd="sng" algn="ctr">
              <a:solidFill>
                <a:srgbClr val="CCFFCC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Feuil1!$K$16:$K$25</c:f>
              <c:numCache>
                <c:formatCode>0.000</c:formatCode>
                <c:ptCount val="10"/>
                <c:pt idx="0">
                  <c:v>0.00708667445551692</c:v>
                </c:pt>
                <c:pt idx="1">
                  <c:v>0.107368886944965</c:v>
                </c:pt>
                <c:pt idx="2">
                  <c:v>0.0636739390811514</c:v>
                </c:pt>
                <c:pt idx="3">
                  <c:v>0.0523076520014638</c:v>
                </c:pt>
                <c:pt idx="5">
                  <c:v>0.0411579774337087</c:v>
                </c:pt>
                <c:pt idx="6">
                  <c:v>0.0365354630796806</c:v>
                </c:pt>
                <c:pt idx="7">
                  <c:v>0.0333005452373438</c:v>
                </c:pt>
                <c:pt idx="8">
                  <c:v>0.0399960040740985</c:v>
                </c:pt>
                <c:pt idx="9">
                  <c:v>0.0302576074949512</c:v>
                </c:pt>
              </c:numCache>
            </c:numRef>
          </c:val>
        </c:ser>
        <c:marker val="1"/>
        <c:axId val="374782088"/>
        <c:axId val="431832488"/>
      </c:lineChart>
      <c:catAx>
        <c:axId val="37478208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31832488"/>
        <c:crosses val="autoZero"/>
        <c:auto val="1"/>
        <c:lblAlgn val="ctr"/>
        <c:lblOffset val="100"/>
        <c:tickLblSkip val="1"/>
        <c:tickMarkSkip val="1"/>
      </c:catAx>
      <c:valAx>
        <c:axId val="431832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7478208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264709982865"/>
          <c:y val="0.277966906849323"/>
          <c:w val="0.176316129309974"/>
          <c:h val="0.4101706796191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28</xdr:row>
      <xdr:rowOff>25400</xdr:rowOff>
    </xdr:from>
    <xdr:to>
      <xdr:col>10</xdr:col>
      <xdr:colOff>457200</xdr:colOff>
      <xdr:row>50</xdr:row>
      <xdr:rowOff>139700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27"/>
  <sheetViews>
    <sheetView tabSelected="1" workbookViewId="0">
      <selection activeCell="J1" sqref="J1:K1"/>
    </sheetView>
  </sheetViews>
  <sheetFormatPr baseColWidth="10" defaultRowHeight="13"/>
  <cols>
    <col min="1" max="1" width="10.5" bestFit="1" customWidth="1"/>
    <col min="2" max="2" width="5.6640625" bestFit="1" customWidth="1"/>
    <col min="3" max="10" width="9.1640625" bestFit="1" customWidth="1"/>
    <col min="11" max="11" width="12" customWidth="1"/>
  </cols>
  <sheetData>
    <row r="1" spans="1:11" s="3" customFormat="1">
      <c r="A1" s="1"/>
      <c r="B1" s="1"/>
      <c r="C1" s="3" t="s">
        <v>2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</v>
      </c>
      <c r="J1" s="3" t="s">
        <v>2</v>
      </c>
      <c r="K1" s="3" t="s">
        <v>2</v>
      </c>
    </row>
    <row r="2" spans="1:11" s="11" customFormat="1">
      <c r="A2" s="7" t="s">
        <v>3</v>
      </c>
      <c r="B2" s="10"/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0" t="s">
        <v>12</v>
      </c>
    </row>
    <row r="3" spans="1:11">
      <c r="A3" s="8">
        <v>246.9375</v>
      </c>
      <c r="B3" s="1">
        <v>1</v>
      </c>
      <c r="C3" s="5">
        <v>266</v>
      </c>
      <c r="D3" s="5">
        <v>279</v>
      </c>
      <c r="G3">
        <v>273</v>
      </c>
      <c r="H3">
        <v>269</v>
      </c>
      <c r="K3" s="5">
        <v>251</v>
      </c>
    </row>
    <row r="4" spans="1:11">
      <c r="A4" s="8">
        <v>25.615625000000001</v>
      </c>
      <c r="B4" s="1">
        <v>3</v>
      </c>
      <c r="C4" s="5">
        <v>36</v>
      </c>
      <c r="D4" s="5">
        <v>38.799999999999997</v>
      </c>
      <c r="G4">
        <v>35.9</v>
      </c>
      <c r="H4">
        <v>36</v>
      </c>
      <c r="I4">
        <v>37.5</v>
      </c>
      <c r="K4" s="5">
        <v>32.799999999999997</v>
      </c>
    </row>
    <row r="5" spans="1:11">
      <c r="A5" s="8">
        <v>25.390625</v>
      </c>
      <c r="B5" s="1">
        <v>4</v>
      </c>
      <c r="C5" s="2">
        <v>31</v>
      </c>
      <c r="D5" s="2">
        <v>35</v>
      </c>
      <c r="E5" s="2"/>
      <c r="F5" s="2"/>
      <c r="G5" s="2">
        <v>33.1</v>
      </c>
      <c r="H5" s="2">
        <v>34.6</v>
      </c>
      <c r="I5" s="6">
        <v>36.4</v>
      </c>
      <c r="K5" s="5">
        <v>29.4</v>
      </c>
    </row>
    <row r="6" spans="1:11">
      <c r="A6" s="8">
        <v>39.893749999999997</v>
      </c>
      <c r="B6" s="1">
        <v>5</v>
      </c>
      <c r="C6">
        <v>49.8</v>
      </c>
      <c r="D6">
        <v>53.7</v>
      </c>
      <c r="G6">
        <v>50.5</v>
      </c>
      <c r="H6">
        <v>50.8</v>
      </c>
      <c r="K6" s="5">
        <v>45</v>
      </c>
    </row>
    <row r="7" spans="1:11">
      <c r="A7" s="8">
        <v>34.593548387096774</v>
      </c>
      <c r="B7" s="1" t="s">
        <v>0</v>
      </c>
      <c r="C7">
        <v>41.7</v>
      </c>
      <c r="D7">
        <v>42.3</v>
      </c>
      <c r="J7">
        <v>44.4</v>
      </c>
      <c r="K7" s="5"/>
    </row>
    <row r="8" spans="1:11">
      <c r="A8" s="8">
        <v>38.384374999999999</v>
      </c>
      <c r="B8" s="1">
        <v>10</v>
      </c>
      <c r="C8" s="5">
        <v>48</v>
      </c>
      <c r="D8" s="5">
        <v>50.1</v>
      </c>
      <c r="F8">
        <v>50.5</v>
      </c>
      <c r="G8">
        <v>49.5</v>
      </c>
      <c r="H8">
        <v>50.8</v>
      </c>
      <c r="K8" s="5">
        <v>42.2</v>
      </c>
    </row>
    <row r="9" spans="1:11">
      <c r="A9" s="8">
        <v>37.6</v>
      </c>
      <c r="B9" s="1">
        <v>11</v>
      </c>
      <c r="C9" s="5">
        <v>47</v>
      </c>
      <c r="D9" s="5">
        <v>50.2</v>
      </c>
      <c r="F9">
        <v>49.9</v>
      </c>
      <c r="G9">
        <v>48.7</v>
      </c>
      <c r="H9">
        <v>49.6</v>
      </c>
      <c r="K9" s="5">
        <v>40.9</v>
      </c>
    </row>
    <row r="10" spans="1:11">
      <c r="A10" s="8">
        <v>30.193750000000001</v>
      </c>
      <c r="B10" s="1">
        <v>12</v>
      </c>
      <c r="C10">
        <v>36.200000000000003</v>
      </c>
      <c r="D10">
        <v>37.299999999999997</v>
      </c>
      <c r="E10">
        <v>38.700000000000003</v>
      </c>
      <c r="F10">
        <v>38.299999999999997</v>
      </c>
      <c r="G10">
        <v>38</v>
      </c>
      <c r="H10">
        <v>36.6</v>
      </c>
      <c r="K10" s="5">
        <v>32.6</v>
      </c>
    </row>
    <row r="11" spans="1:11">
      <c r="A11" s="8">
        <v>23.712499999999999</v>
      </c>
      <c r="B11" s="1">
        <v>13</v>
      </c>
      <c r="C11" s="5">
        <v>28.1</v>
      </c>
      <c r="D11" s="5">
        <v>30.7</v>
      </c>
      <c r="E11" s="5">
        <v>30.3</v>
      </c>
      <c r="F11" s="5">
        <v>30.6</v>
      </c>
      <c r="G11" s="5">
        <v>29.5</v>
      </c>
      <c r="H11" s="5">
        <v>29.7</v>
      </c>
      <c r="K11" s="5">
        <v>26</v>
      </c>
    </row>
    <row r="12" spans="1:11">
      <c r="A12" s="8">
        <v>26.115625000000001</v>
      </c>
      <c r="B12" s="1">
        <v>14</v>
      </c>
      <c r="C12" s="5">
        <v>30.3</v>
      </c>
      <c r="D12" s="5">
        <v>33</v>
      </c>
      <c r="F12">
        <v>32</v>
      </c>
      <c r="G12">
        <v>31.7</v>
      </c>
      <c r="H12">
        <v>30.2</v>
      </c>
      <c r="K12" s="5">
        <v>28</v>
      </c>
    </row>
    <row r="13" spans="1:11">
      <c r="A13" s="8">
        <v>36.020689655172397</v>
      </c>
      <c r="B13" s="1">
        <v>7</v>
      </c>
      <c r="J13">
        <v>46.5</v>
      </c>
      <c r="K13" s="5"/>
    </row>
    <row r="14" spans="1:11">
      <c r="A14" s="8">
        <v>8.3206896551724157</v>
      </c>
      <c r="B14" s="1">
        <v>8</v>
      </c>
      <c r="D14" s="5">
        <v>12</v>
      </c>
      <c r="J14">
        <v>11.5</v>
      </c>
      <c r="K14" s="5"/>
    </row>
    <row r="15" spans="1:11" s="3" customFormat="1">
      <c r="A15" s="6" t="s">
        <v>1</v>
      </c>
      <c r="B15" s="1"/>
      <c r="C15" s="3" t="str">
        <f t="shared" ref="C15:J15" si="0">C2</f>
        <v>61-15</v>
      </c>
      <c r="D15" s="3" t="str">
        <f t="shared" si="0"/>
        <v>61-53</v>
      </c>
      <c r="E15" s="3" t="str">
        <f t="shared" si="0"/>
        <v>61-517</v>
      </c>
      <c r="F15" s="3" t="str">
        <f t="shared" si="0"/>
        <v>61-815</v>
      </c>
      <c r="G15" s="3" t="str">
        <f t="shared" si="0"/>
        <v>61-1212</v>
      </c>
      <c r="H15" s="3" t="str">
        <f t="shared" si="0"/>
        <v>61-1803</v>
      </c>
      <c r="I15" s="3" t="str">
        <f t="shared" si="0"/>
        <v>61-2258</v>
      </c>
      <c r="J15" s="3" t="str">
        <f t="shared" si="0"/>
        <v>61-2911</v>
      </c>
      <c r="K15" s="3" t="str">
        <f>K2</f>
        <v>61-50 ou 54</v>
      </c>
    </row>
    <row r="16" spans="1:11">
      <c r="A16" s="9">
        <v>2.3925870470255211</v>
      </c>
      <c r="B16" s="1">
        <v>1</v>
      </c>
      <c r="C16" s="4">
        <f t="shared" ref="C16:D25" si="1">LOG10(C3)-$A16</f>
        <v>3.2294589605545987E-2</v>
      </c>
      <c r="D16" s="4">
        <f t="shared" si="1"/>
        <v>5.3017156248076347E-2</v>
      </c>
      <c r="G16" s="4">
        <f t="shared" ref="G16:H19" si="2">LOG10(G3)-$A16</f>
        <v>4.3575600015234972E-2</v>
      </c>
      <c r="H16" s="4">
        <f t="shared" si="2"/>
        <v>3.7165232976887008E-2</v>
      </c>
      <c r="K16" s="4">
        <f>LOG10(K3)-$A16</f>
        <v>7.086674455516917E-3</v>
      </c>
    </row>
    <row r="17" spans="1:11">
      <c r="A17" s="9">
        <v>1.4085049567667141</v>
      </c>
      <c r="B17" s="1">
        <v>3</v>
      </c>
      <c r="C17" s="4">
        <f t="shared" si="1"/>
        <v>0.14779754400057321</v>
      </c>
      <c r="D17" s="4">
        <f t="shared" si="1"/>
        <v>0.18032676882749321</v>
      </c>
      <c r="G17" s="4">
        <f t="shared" si="2"/>
        <v>0.14658949181160508</v>
      </c>
      <c r="H17" s="4">
        <f t="shared" si="2"/>
        <v>0.14779754400057321</v>
      </c>
      <c r="I17" s="4">
        <f>LOG10(I4)-$A17</f>
        <v>0.16552631096100479</v>
      </c>
      <c r="K17" s="4">
        <f>LOG10(K4)-$A17</f>
        <v>0.10736888694496494</v>
      </c>
    </row>
    <row r="18" spans="1:11">
      <c r="A18" s="9">
        <v>1.4046733913310059</v>
      </c>
      <c r="B18" s="1">
        <v>4</v>
      </c>
      <c r="C18" s="4">
        <f t="shared" si="1"/>
        <v>8.6688302503266756E-2</v>
      </c>
      <c r="D18" s="4">
        <f t="shared" si="1"/>
        <v>0.13939465301926979</v>
      </c>
      <c r="G18" s="4">
        <f t="shared" si="2"/>
        <v>0.11515460244471298</v>
      </c>
      <c r="H18" s="4">
        <f t="shared" si="2"/>
        <v>0.13440270746177085</v>
      </c>
      <c r="I18" s="4">
        <f>LOG10(I5)-$A18</f>
        <v>0.15642799231805005</v>
      </c>
      <c r="K18" s="4">
        <f>LOG10(K5)-$A18</f>
        <v>6.3673939081151376E-2</v>
      </c>
    </row>
    <row r="19" spans="1:11">
      <c r="A19" s="9">
        <v>1.6009048617738799</v>
      </c>
      <c r="B19" s="1">
        <v>5</v>
      </c>
      <c r="C19" s="4">
        <f t="shared" si="1"/>
        <v>9.6324480985837679E-2</v>
      </c>
      <c r="D19" s="4">
        <f t="shared" si="1"/>
        <v>0.12906942392567577</v>
      </c>
      <c r="G19" s="4">
        <f t="shared" si="2"/>
        <v>0.10238651634478146</v>
      </c>
      <c r="H19" s="4">
        <f t="shared" si="2"/>
        <v>0.10495885051003939</v>
      </c>
      <c r="K19" s="4">
        <f>LOG10(K6)-$A19</f>
        <v>5.2307652001463811E-2</v>
      </c>
    </row>
    <row r="20" spans="1:11">
      <c r="A20" s="9">
        <v>1.5389951114765692</v>
      </c>
      <c r="B20" s="1">
        <v>6</v>
      </c>
      <c r="C20" s="4">
        <f t="shared" si="1"/>
        <v>8.1140943497188367E-2</v>
      </c>
      <c r="D20" s="4">
        <f t="shared" si="1"/>
        <v>8.7345255898473084E-2</v>
      </c>
      <c r="J20" s="4">
        <f>LOG10(J7)-$A20</f>
        <v>0.10838785863805067</v>
      </c>
      <c r="K20" s="4"/>
    </row>
    <row r="21" spans="1:11">
      <c r="A21" s="9">
        <v>1.5841544735279651</v>
      </c>
      <c r="B21" s="1">
        <v>10</v>
      </c>
      <c r="C21" s="4">
        <f t="shared" si="1"/>
        <v>9.7086763847622048E-2</v>
      </c>
      <c r="D21" s="4">
        <f t="shared" si="1"/>
        <v>0.11568325233928056</v>
      </c>
      <c r="F21" s="4">
        <f t="shared" ref="F21:H25" si="3">LOG10(F8)-$A21</f>
        <v>0.11913690459069626</v>
      </c>
      <c r="G21" s="4">
        <f t="shared" si="3"/>
        <v>0.11045072540560352</v>
      </c>
      <c r="H21" s="4">
        <f t="shared" si="3"/>
        <v>0.12170923875595419</v>
      </c>
      <c r="K21" s="4">
        <f>LOG10(K8)-$A21</f>
        <v>4.1157977433708748E-2</v>
      </c>
    </row>
    <row r="22" spans="1:11">
      <c r="A22" s="9">
        <v>1.5751878449276613</v>
      </c>
      <c r="B22" s="1">
        <v>11</v>
      </c>
      <c r="C22" s="4">
        <f t="shared" si="1"/>
        <v>9.6910013008056239E-2</v>
      </c>
      <c r="D22" s="4">
        <f t="shared" si="1"/>
        <v>0.12551587221735816</v>
      </c>
      <c r="F22" s="4">
        <f t="shared" si="3"/>
        <v>0.12291270069572868</v>
      </c>
      <c r="G22" s="4">
        <f t="shared" si="3"/>
        <v>0.11234111628697296</v>
      </c>
      <c r="H22" s="4">
        <f t="shared" si="3"/>
        <v>0.12029383156253615</v>
      </c>
      <c r="K22" s="4">
        <f>LOG10(K9)-$A22</f>
        <v>3.6535463079680586E-2</v>
      </c>
    </row>
    <row r="23" spans="1:11">
      <c r="A23" s="9">
        <v>1.4799170548305951</v>
      </c>
      <c r="B23" s="1">
        <v>12</v>
      </c>
      <c r="C23" s="4">
        <f t="shared" si="1"/>
        <v>7.8791515702570702E-2</v>
      </c>
      <c r="D23" s="4">
        <f t="shared" si="1"/>
        <v>9.1791776978092487E-2</v>
      </c>
      <c r="E23" s="4">
        <f>LOG10(E10)-$A23</f>
        <v>0.1077939101883163</v>
      </c>
      <c r="F23" s="4">
        <f t="shared" si="3"/>
        <v>0.10328171913802753</v>
      </c>
      <c r="G23" s="4">
        <f t="shared" si="3"/>
        <v>9.9866541786215013E-2</v>
      </c>
      <c r="H23" s="4">
        <f t="shared" si="3"/>
        <v>8.3564030563815672E-2</v>
      </c>
      <c r="K23" s="4">
        <f>LOG10(K10)-$A23</f>
        <v>3.3300545237343826E-2</v>
      </c>
    </row>
    <row r="24" spans="1:11">
      <c r="A24" s="9">
        <v>1.3749773438967194</v>
      </c>
      <c r="B24" s="1">
        <v>13</v>
      </c>
      <c r="C24" s="4">
        <f t="shared" si="1"/>
        <v>7.372897600836037E-2</v>
      </c>
      <c r="D24" s="4">
        <f t="shared" si="1"/>
        <v>0.11216103158046709</v>
      </c>
      <c r="E24" s="4">
        <f>LOG10(E11)-$A24</f>
        <v>0.10646528460558558</v>
      </c>
      <c r="F24" s="4">
        <f t="shared" si="3"/>
        <v>0.11074408258486068</v>
      </c>
      <c r="G24" s="4">
        <f t="shared" si="3"/>
        <v>9.4844672081443537E-2</v>
      </c>
      <c r="H24" s="4">
        <f t="shared" si="3"/>
        <v>9.777910542049284E-2</v>
      </c>
      <c r="K24" s="4">
        <f>LOG10(K11)-$A24</f>
        <v>3.9996004074098535E-2</v>
      </c>
    </row>
    <row r="25" spans="1:11">
      <c r="A25" s="9">
        <v>1.416900423847268</v>
      </c>
      <c r="B25" s="1">
        <v>14</v>
      </c>
      <c r="C25" s="4">
        <f t="shared" si="1"/>
        <v>6.4542204655037017E-2</v>
      </c>
      <c r="D25" s="4">
        <f t="shared" si="1"/>
        <v>0.10161351603061952</v>
      </c>
      <c r="F25" s="4">
        <f t="shared" si="3"/>
        <v>8.8249554472638048E-2</v>
      </c>
      <c r="G25" s="4">
        <f t="shared" si="3"/>
        <v>8.4158838370483435E-2</v>
      </c>
      <c r="H25" s="4">
        <f t="shared" si="3"/>
        <v>6.310651910988252E-2</v>
      </c>
      <c r="K25" s="4">
        <f>LOG10(K12)-$A25</f>
        <v>3.0257607494951211E-2</v>
      </c>
    </row>
    <row r="26" spans="1:11">
      <c r="A26" s="9">
        <v>1.5565520236020194</v>
      </c>
      <c r="B26" s="1">
        <v>7</v>
      </c>
      <c r="J26" s="4">
        <f>LOG10(J13)-$A26</f>
        <v>0.1109009292879346</v>
      </c>
      <c r="K26" s="4"/>
    </row>
    <row r="27" spans="1:11">
      <c r="A27" s="9">
        <v>0.92015932400983003</v>
      </c>
      <c r="B27" s="1">
        <v>8</v>
      </c>
      <c r="D27" s="4">
        <f>LOG10(D14)-$A27</f>
        <v>0.15902192203779486</v>
      </c>
      <c r="J27" s="4">
        <f>LOG10(J14)-$A27</f>
        <v>0.14053851634378156</v>
      </c>
      <c r="K27" s="4"/>
    </row>
  </sheetData>
  <phoneticPr fontId="2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1999-08-06T14:48:24Z</dcterms:created>
  <dcterms:modified xsi:type="dcterms:W3CDTF">2020-01-16T09:54:45Z</dcterms:modified>
</cp:coreProperties>
</file>