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240" yWindow="-100" windowWidth="19580" windowHeight="18080" tabRatio="819"/>
  </bookViews>
  <sheets>
    <sheet name="Feuil1" sheetId="1" r:id="rId1"/>
  </sheets>
  <definedNames>
    <definedName name="_xlnm.Print_Area" localSheetId="0">Feuil1!$B$1:$AD$26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24" i="1"/>
  <c r="N23"/>
  <c r="N22"/>
  <c r="N21"/>
  <c r="N20"/>
  <c r="N17"/>
  <c r="N16"/>
  <c r="N14"/>
  <c r="I24"/>
  <c r="H24"/>
  <c r="I23"/>
  <c r="H23"/>
  <c r="I22"/>
  <c r="H22"/>
  <c r="I21"/>
  <c r="H21"/>
  <c r="I20"/>
  <c r="H20"/>
  <c r="I17"/>
  <c r="I16"/>
  <c r="H16"/>
  <c r="I14"/>
  <c r="H14"/>
  <c r="F24"/>
  <c r="F23"/>
  <c r="F22"/>
  <c r="F21"/>
  <c r="F20"/>
  <c r="F14"/>
  <c r="D24"/>
  <c r="D23"/>
  <c r="D22"/>
  <c r="D21"/>
  <c r="D20"/>
  <c r="D17"/>
  <c r="D16"/>
  <c r="D14"/>
  <c r="L20"/>
  <c r="L21"/>
  <c r="L22"/>
  <c r="L23"/>
  <c r="L24"/>
  <c r="J20"/>
  <c r="J21"/>
  <c r="J22"/>
  <c r="J23"/>
  <c r="J24"/>
  <c r="E26"/>
  <c r="E25"/>
  <c r="E24"/>
  <c r="E23"/>
  <c r="E22"/>
  <c r="E21"/>
  <c r="E20"/>
  <c r="E19"/>
  <c r="E18"/>
  <c r="E17"/>
  <c r="E16"/>
  <c r="E15"/>
  <c r="E14"/>
  <c r="C26"/>
  <c r="C25"/>
  <c r="C19"/>
  <c r="C18"/>
  <c r="C17"/>
  <c r="C16"/>
  <c r="C14"/>
  <c r="G14"/>
  <c r="G16"/>
  <c r="G17"/>
  <c r="G20"/>
  <c r="G21"/>
  <c r="G22"/>
  <c r="G23"/>
  <c r="M24"/>
  <c r="M23"/>
  <c r="M22"/>
  <c r="M21"/>
  <c r="M20"/>
  <c r="M17"/>
  <c r="L17"/>
  <c r="M16"/>
  <c r="L16"/>
  <c r="M14"/>
  <c r="L14"/>
  <c r="J17"/>
  <c r="J16"/>
  <c r="J14"/>
  <c r="K26"/>
  <c r="K25"/>
  <c r="K19"/>
  <c r="K18"/>
  <c r="K17"/>
  <c r="K16"/>
  <c r="K14"/>
</calcChain>
</file>

<file path=xl/sharedStrings.xml><?xml version="1.0" encoding="utf-8"?>
<sst xmlns="http://schemas.openxmlformats.org/spreadsheetml/2006/main" count="14" uniqueCount="14">
  <si>
    <t>Log10(E.h.o)</t>
  </si>
  <si>
    <t>n=29</t>
  </si>
  <si>
    <t>KGA 10-698</t>
    <phoneticPr fontId="3" type="noConversion"/>
  </si>
  <si>
    <t>KGA 10-904</t>
    <phoneticPr fontId="3"/>
  </si>
  <si>
    <t>KGA 10-1256</t>
    <phoneticPr fontId="3"/>
  </si>
  <si>
    <t>KGA 10-1963</t>
    <phoneticPr fontId="3"/>
  </si>
  <si>
    <t>KGA 10-2057</t>
    <phoneticPr fontId="3"/>
  </si>
  <si>
    <t>KGA 10-2058</t>
    <phoneticPr fontId="3"/>
  </si>
  <si>
    <t>KGA 10-2059</t>
  </si>
  <si>
    <t>KGA 10-755</t>
    <phoneticPr fontId="3"/>
  </si>
  <si>
    <t>KGA 10-939</t>
    <phoneticPr fontId="3"/>
  </si>
  <si>
    <t>KGA 10-1641j</t>
    <phoneticPr fontId="3"/>
  </si>
  <si>
    <t>KGA 10-1813</t>
    <phoneticPr fontId="3"/>
  </si>
  <si>
    <t>KGA 10-2224</t>
    <phoneticPr fontId="3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</si>
</sst>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9"/>
      <name val="Geneva"/>
    </font>
    <font>
      <b/>
      <sz val="9"/>
      <name val="Geneva"/>
    </font>
    <font>
      <sz val="9"/>
      <color indexed="10"/>
      <name val="Geneva"/>
    </font>
    <font>
      <sz val="8"/>
      <name val="Verdana"/>
    </font>
    <font>
      <i/>
      <sz val="9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165" fontId="0" fillId="0" borderId="0" xfId="0" applyNumberFormat="1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4" fillId="0" borderId="0" xfId="0" applyFont="1" applyAlignment="1"/>
    <xf numFmtId="165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MC from Konso, Interval 4, KGA 10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1370811794593"/>
          <c:y val="0.110068502075538"/>
          <c:w val="0.612872435889334"/>
          <c:h val="0.787214869417918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KGA 10-698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0.10795057513978</c:v>
                </c:pt>
                <c:pt idx="2">
                  <c:v>0.102351846390783</c:v>
                </c:pt>
                <c:pt idx="3">
                  <c:v>0.0711669922661895</c:v>
                </c:pt>
                <c:pt idx="4">
                  <c:v>0.0753207421446962</c:v>
                </c:pt>
              </c:numCache>
            </c:numRef>
          </c:val>
        </c:ser>
        <c:ser>
          <c:idx val="1"/>
          <c:order val="1"/>
          <c:tx>
            <c:strRef>
              <c:f>Feuil1!$D$14</c:f>
              <c:strCache>
                <c:ptCount val="1"/>
                <c:pt idx="0">
                  <c:v>KGA 10-755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0.158535021009234</c:v>
                </c:pt>
                <c:pt idx="2">
                  <c:v>0.0689280909038337</c:v>
                </c:pt>
                <c:pt idx="5">
                  <c:v>0.0551616466262623</c:v>
                </c:pt>
                <c:pt idx="6">
                  <c:v>0.0364422220992335</c:v>
                </c:pt>
                <c:pt idx="7">
                  <c:v>0.0395063402792881</c:v>
                </c:pt>
                <c:pt idx="8">
                  <c:v>0.0156123785977678</c:v>
                </c:pt>
                <c:pt idx="9">
                  <c:v>0.0474246499281379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10-904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0">
                  <c:v>-0.0351403880442582</c:v>
                </c:pt>
                <c:pt idx="1">
                  <c:v>0.085674180428628</c:v>
                </c:pt>
                <c:pt idx="2">
                  <c:v>0.0457364282418997</c:v>
                </c:pt>
                <c:pt idx="3">
                  <c:v>0.04435017352784</c:v>
                </c:pt>
                <c:pt idx="4">
                  <c:v>0.0572514855690953</c:v>
                </c:pt>
                <c:pt idx="5">
                  <c:v>0.0791619230300289</c:v>
                </c:pt>
                <c:pt idx="6">
                  <c:v>0.0693666339443204</c:v>
                </c:pt>
                <c:pt idx="7">
                  <c:v>0.0327520131298571</c:v>
                </c:pt>
                <c:pt idx="8">
                  <c:v>0.0156123785977678</c:v>
                </c:pt>
                <c:pt idx="9">
                  <c:v>0.0177844421713151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10-939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5">
                  <c:v>0.0600689811210064</c:v>
                </c:pt>
                <c:pt idx="6">
                  <c:v>0.0456719681461102</c:v>
                </c:pt>
                <c:pt idx="7">
                  <c:v>-0.00864067202836782</c:v>
                </c:pt>
                <c:pt idx="8">
                  <c:v>-0.000310587499401604</c:v>
                </c:pt>
                <c:pt idx="9">
                  <c:v>0.0193959263278944</c:v>
                </c:pt>
              </c:numCache>
            </c:numRef>
          </c:val>
        </c:ser>
        <c:ser>
          <c:idx val="4"/>
          <c:order val="4"/>
          <c:tx>
            <c:strRef>
              <c:f>Feuil1!$G$14</c:f>
              <c:strCache>
                <c:ptCount val="1"/>
                <c:pt idx="0">
                  <c:v>KGA 10-1256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1">
                  <c:v>0.132774158864813</c:v>
                </c:pt>
                <c:pt idx="2">
                  <c:v>0.047565039288308</c:v>
                </c:pt>
                <c:pt idx="5">
                  <c:v>0.108065358873407</c:v>
                </c:pt>
                <c:pt idx="6">
                  <c:v>0.0798091901508913</c:v>
                </c:pt>
                <c:pt idx="7">
                  <c:v>0.0840557786509952</c:v>
                </c:pt>
                <c:pt idx="8">
                  <c:v>0.0409182438625379</c:v>
                </c:pt>
              </c:numCache>
            </c:numRef>
          </c:val>
        </c:ser>
        <c:ser>
          <c:idx val="5"/>
          <c:order val="5"/>
          <c:tx>
            <c:strRef>
              <c:f>Feuil1!$H$14</c:f>
              <c:strCache>
                <c:ptCount val="1"/>
                <c:pt idx="0">
                  <c:v>KGA 10-1641j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Feuil1!$H$15:$H$24</c:f>
              <c:numCache>
                <c:formatCode>0.000</c:formatCode>
                <c:ptCount val="10"/>
                <c:pt idx="1">
                  <c:v>0.206899533122549</c:v>
                </c:pt>
                <c:pt idx="5">
                  <c:v>0.0421368451650987</c:v>
                </c:pt>
                <c:pt idx="6">
                  <c:v>0.031228540253837</c:v>
                </c:pt>
                <c:pt idx="7">
                  <c:v>0.0245056676191246</c:v>
                </c:pt>
                <c:pt idx="8">
                  <c:v>-0.0112597678025337</c:v>
                </c:pt>
                <c:pt idx="9">
                  <c:v>0.011278036105715</c:v>
                </c:pt>
              </c:numCache>
            </c:numRef>
          </c:val>
        </c:ser>
        <c:ser>
          <c:idx val="6"/>
          <c:order val="6"/>
          <c:tx>
            <c:strRef>
              <c:f>Feuil1!$I$14</c:f>
              <c:strCache>
                <c:ptCount val="1"/>
                <c:pt idx="0">
                  <c:v>KGA 10-1813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Feuil1!$I$15:$I$24</c:f>
              <c:numCache>
                <c:formatCode>0.000</c:formatCode>
                <c:ptCount val="10"/>
                <c:pt idx="1">
                  <c:v>0.173068753723985</c:v>
                </c:pt>
                <c:pt idx="2">
                  <c:v>0.0548034482122273</c:v>
                </c:pt>
                <c:pt idx="5">
                  <c:v>0.080094886830075</c:v>
                </c:pt>
                <c:pt idx="6">
                  <c:v>0.061611169247558</c:v>
                </c:pt>
                <c:pt idx="7">
                  <c:v>0.042178930140615</c:v>
                </c:pt>
                <c:pt idx="8">
                  <c:v>-0.00941562710416343</c:v>
                </c:pt>
                <c:pt idx="9">
                  <c:v>0.0145434235334823</c:v>
                </c:pt>
              </c:numCache>
            </c:numRef>
          </c:val>
        </c:ser>
        <c:ser>
          <c:idx val="7"/>
          <c:order val="7"/>
          <c:tx>
            <c:strRef>
              <c:f>Feuil1!$J$14</c:f>
              <c:strCache>
                <c:ptCount val="1"/>
                <c:pt idx="0">
                  <c:v>KGA 10-1963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Feuil1!$J$15:$J$24</c:f>
              <c:numCache>
                <c:formatCode>0.000</c:formatCode>
                <c:ptCount val="10"/>
                <c:pt idx="1">
                  <c:v>0.150502925825244</c:v>
                </c:pt>
                <c:pt idx="2">
                  <c:v>0.0723886230133401</c:v>
                </c:pt>
                <c:pt idx="5">
                  <c:v>0.0810258507061872</c:v>
                </c:pt>
                <c:pt idx="6">
                  <c:v>0.0517179286454488</c:v>
                </c:pt>
                <c:pt idx="7">
                  <c:v>0.0448351737843551</c:v>
                </c:pt>
                <c:pt idx="8">
                  <c:v>-0.00211638836266403</c:v>
                </c:pt>
                <c:pt idx="9">
                  <c:v>0.0210014530433129</c:v>
                </c:pt>
              </c:numCache>
            </c:numRef>
          </c:val>
        </c:ser>
        <c:ser>
          <c:idx val="8"/>
          <c:order val="8"/>
          <c:tx>
            <c:strRef>
              <c:f>Feuil1!$K$14</c:f>
              <c:strCache>
                <c:ptCount val="1"/>
                <c:pt idx="0">
                  <c:v>KGA 10-2057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Feuil1!$K$15:$K$24</c:f>
              <c:numCache>
                <c:formatCode>0.000</c:formatCode>
                <c:ptCount val="10"/>
                <c:pt idx="1">
                  <c:v>0.1279216560704</c:v>
                </c:pt>
                <c:pt idx="2">
                  <c:v>0.0706618037128341</c:v>
                </c:pt>
                <c:pt idx="3">
                  <c:v>0.052570503774531</c:v>
                </c:pt>
                <c:pt idx="4">
                  <c:v>0.0965748661243604</c:v>
                </c:pt>
              </c:numCache>
            </c:numRef>
          </c:val>
        </c:ser>
        <c:ser>
          <c:idx val="9"/>
          <c:order val="9"/>
          <c:tx>
            <c:strRef>
              <c:f>Feuil1!$L$14</c:f>
              <c:strCache>
                <c:ptCount val="1"/>
                <c:pt idx="0">
                  <c:v>KGA 10-2058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Feuil1!$L$15:$L$24</c:f>
              <c:numCache>
                <c:formatCode>0.000</c:formatCode>
                <c:ptCount val="10"/>
                <c:pt idx="1">
                  <c:v>0.138764522554</c:v>
                </c:pt>
                <c:pt idx="2">
                  <c:v>0.0706618037128341</c:v>
                </c:pt>
                <c:pt idx="5">
                  <c:v>0.0884025797649415</c:v>
                </c:pt>
                <c:pt idx="6">
                  <c:v>0.0722395957900506</c:v>
                </c:pt>
                <c:pt idx="7">
                  <c:v>0.0655197726442063</c:v>
                </c:pt>
                <c:pt idx="8">
                  <c:v>0.0425540065567971</c:v>
                </c:pt>
                <c:pt idx="9">
                  <c:v>0.0637033504933366</c:v>
                </c:pt>
              </c:numCache>
            </c:numRef>
          </c:val>
        </c:ser>
        <c:ser>
          <c:idx val="10"/>
          <c:order val="10"/>
          <c:tx>
            <c:strRef>
              <c:f>Feuil1!$M$14</c:f>
              <c:strCache>
                <c:ptCount val="1"/>
                <c:pt idx="0">
                  <c:v>KGA 10-2059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Feuil1!$M$15:$M$24</c:f>
              <c:numCache>
                <c:formatCode>0.000</c:formatCode>
                <c:ptCount val="10"/>
                <c:pt idx="1">
                  <c:v>0.158535021009234</c:v>
                </c:pt>
                <c:pt idx="2">
                  <c:v>0.075821798851734</c:v>
                </c:pt>
                <c:pt idx="5">
                  <c:v>0.0983452394023683</c:v>
                </c:pt>
                <c:pt idx="6">
                  <c:v>0.0769860308145123</c:v>
                </c:pt>
                <c:pt idx="7">
                  <c:v>0.0578780303503308</c:v>
                </c:pt>
                <c:pt idx="8">
                  <c:v>0.0409182438625379</c:v>
                </c:pt>
                <c:pt idx="9">
                  <c:v>0.0474246499281379</c:v>
                </c:pt>
              </c:numCache>
            </c:numRef>
          </c:val>
        </c:ser>
        <c:ser>
          <c:idx val="11"/>
          <c:order val="11"/>
          <c:tx>
            <c:strRef>
              <c:f>Feuil1!$N$14</c:f>
              <c:strCache>
                <c:ptCount val="1"/>
                <c:pt idx="0">
                  <c:v>KGA 10-2224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Feuil1!$N$15:$N$24</c:f>
              <c:numCache>
                <c:formatCode>0.000</c:formatCode>
                <c:ptCount val="10"/>
                <c:pt idx="1">
                  <c:v>0.229684171872869</c:v>
                </c:pt>
                <c:pt idx="2">
                  <c:v>0.0493859831799337</c:v>
                </c:pt>
                <c:pt idx="5">
                  <c:v>0.0911368667521937</c:v>
                </c:pt>
                <c:pt idx="6">
                  <c:v>0.0537146884015243</c:v>
                </c:pt>
                <c:pt idx="7">
                  <c:v>0.0354663624775482</c:v>
                </c:pt>
                <c:pt idx="8">
                  <c:v>0.0276054932570247</c:v>
                </c:pt>
                <c:pt idx="9">
                  <c:v>0.0305119312333557</c:v>
                </c:pt>
              </c:numCache>
            </c:numRef>
          </c:val>
        </c:ser>
        <c:marker val="1"/>
        <c:axId val="235484984"/>
        <c:axId val="235488840"/>
      </c:lineChart>
      <c:catAx>
        <c:axId val="2354849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35488840"/>
        <c:crosses val="autoZero"/>
        <c:auto val="1"/>
        <c:lblAlgn val="ctr"/>
        <c:lblOffset val="100"/>
        <c:tickLblSkip val="1"/>
        <c:tickMarkSkip val="1"/>
      </c:catAx>
      <c:valAx>
        <c:axId val="235488840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E. hemionus onager</a:t>
                </a:r>
              </a:p>
            </c:rich>
          </c:tx>
          <c:layout>
            <c:manualLayout>
              <c:xMode val="edge"/>
              <c:yMode val="edge"/>
              <c:x val="0.0150343145309084"/>
              <c:y val="0.151075743191676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3548498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67919499193"/>
          <c:y val="0.173262783641407"/>
          <c:w val="0.205250036680198"/>
          <c:h val="0.68212226131308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26</xdr:row>
      <xdr:rowOff>152400</xdr:rowOff>
    </xdr:from>
    <xdr:to>
      <xdr:col>9</xdr:col>
      <xdr:colOff>876300</xdr:colOff>
      <xdr:row>59</xdr:row>
      <xdr:rowOff>76200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D28"/>
  <sheetViews>
    <sheetView tabSelected="1" workbookViewId="0"/>
  </sheetViews>
  <sheetFormatPr baseColWidth="10" defaultColWidth="7.83203125" defaultRowHeight="13"/>
  <cols>
    <col min="1" max="1" width="11" bestFit="1" customWidth="1"/>
    <col min="2" max="2" width="3.1640625" style="1" bestFit="1" customWidth="1"/>
    <col min="3" max="4" width="10.5" bestFit="1" customWidth="1"/>
    <col min="5" max="9" width="11.5" bestFit="1" customWidth="1"/>
    <col min="10" max="10" width="12.5" customWidth="1"/>
    <col min="11" max="12" width="10.5" bestFit="1" customWidth="1"/>
    <col min="13" max="17" width="11.5" bestFit="1" customWidth="1"/>
    <col min="18" max="20" width="10.5" bestFit="1" customWidth="1"/>
    <col min="22" max="22" width="10.83203125" bestFit="1" customWidth="1"/>
    <col min="23" max="23" width="16.1640625" bestFit="1" customWidth="1"/>
    <col min="24" max="24" width="18.33203125" bestFit="1" customWidth="1"/>
  </cols>
  <sheetData>
    <row r="1" spans="1:30" s="5" customFormat="1">
      <c r="A1" s="6" t="s">
        <v>1</v>
      </c>
      <c r="C1" s="5" t="s">
        <v>2</v>
      </c>
      <c r="D1" s="21" t="s">
        <v>9</v>
      </c>
      <c r="E1" s="5" t="s">
        <v>3</v>
      </c>
      <c r="F1" s="21" t="s">
        <v>10</v>
      </c>
      <c r="G1" s="5" t="s">
        <v>4</v>
      </c>
      <c r="H1" s="21" t="s">
        <v>11</v>
      </c>
      <c r="I1" s="21" t="s">
        <v>12</v>
      </c>
      <c r="J1" s="5" t="s">
        <v>5</v>
      </c>
      <c r="K1" s="5" t="s">
        <v>6</v>
      </c>
      <c r="L1" s="5" t="s">
        <v>7</v>
      </c>
      <c r="M1" s="5" t="s">
        <v>8</v>
      </c>
      <c r="N1" s="21" t="s">
        <v>13</v>
      </c>
      <c r="O1" s="24"/>
      <c r="P1" s="11"/>
      <c r="AB1" s="11"/>
      <c r="AC1" s="15"/>
      <c r="AD1" s="11"/>
    </row>
    <row r="2" spans="1:30" s="1" customFormat="1">
      <c r="A2" s="7">
        <v>210.2413793103448</v>
      </c>
      <c r="B2" s="1">
        <v>1</v>
      </c>
      <c r="C2"/>
      <c r="D2" s="22"/>
      <c r="E2">
        <v>193.9</v>
      </c>
      <c r="F2" s="23"/>
      <c r="G2"/>
      <c r="H2" s="22"/>
      <c r="I2" s="22"/>
      <c r="J2"/>
      <c r="K2"/>
      <c r="L2"/>
      <c r="M2"/>
      <c r="N2" s="23"/>
      <c r="O2"/>
      <c r="P2"/>
      <c r="Q2"/>
      <c r="R2"/>
      <c r="S2"/>
      <c r="T2"/>
      <c r="U2"/>
      <c r="V2"/>
      <c r="Y2"/>
      <c r="Z2"/>
      <c r="AA2"/>
      <c r="AB2" s="14"/>
      <c r="AC2" s="14"/>
      <c r="AD2"/>
    </row>
    <row r="3" spans="1:30">
      <c r="A3" s="7">
        <v>26.517241379310338</v>
      </c>
      <c r="B3" s="1">
        <v>3</v>
      </c>
      <c r="C3">
        <v>34</v>
      </c>
      <c r="D3" s="22">
        <v>38.200000000000003</v>
      </c>
      <c r="E3">
        <v>32.299999999999997</v>
      </c>
      <c r="F3" s="22"/>
      <c r="G3">
        <v>36</v>
      </c>
      <c r="H3" s="22">
        <v>42.7</v>
      </c>
      <c r="I3" s="22">
        <v>39.5</v>
      </c>
      <c r="J3">
        <v>37.5</v>
      </c>
      <c r="K3">
        <v>35.6</v>
      </c>
      <c r="L3">
        <v>36.5</v>
      </c>
      <c r="M3">
        <v>38.200000000000003</v>
      </c>
      <c r="N3" s="22">
        <v>45</v>
      </c>
      <c r="AB3" s="14"/>
      <c r="AC3" s="14"/>
    </row>
    <row r="4" spans="1:30">
      <c r="A4" s="7">
        <v>21.331034482758625</v>
      </c>
      <c r="B4" s="1">
        <v>4</v>
      </c>
      <c r="C4">
        <v>27</v>
      </c>
      <c r="D4" s="22">
        <v>25</v>
      </c>
      <c r="E4">
        <v>23.7</v>
      </c>
      <c r="F4" s="22"/>
      <c r="G4">
        <v>23.8</v>
      </c>
      <c r="H4" s="22"/>
      <c r="I4" s="22">
        <v>24.2</v>
      </c>
      <c r="J4">
        <v>25.2</v>
      </c>
      <c r="K4">
        <v>25.1</v>
      </c>
      <c r="L4">
        <v>25.1</v>
      </c>
      <c r="M4">
        <v>25.4</v>
      </c>
      <c r="N4" s="22">
        <v>23.9</v>
      </c>
      <c r="AB4" s="14"/>
      <c r="AC4" s="14"/>
    </row>
    <row r="5" spans="1:30">
      <c r="A5" s="7">
        <v>42.527586206896544</v>
      </c>
      <c r="B5" s="1">
        <v>5</v>
      </c>
      <c r="C5">
        <v>50.1</v>
      </c>
      <c r="D5" s="22"/>
      <c r="E5">
        <v>47.1</v>
      </c>
      <c r="F5" s="22"/>
      <c r="H5" s="22"/>
      <c r="I5" s="22"/>
      <c r="K5">
        <v>48</v>
      </c>
      <c r="N5" s="22"/>
      <c r="AB5" s="14"/>
      <c r="AC5" s="14"/>
    </row>
    <row r="6" spans="1:30">
      <c r="A6" s="7">
        <v>26.820689655172409</v>
      </c>
      <c r="B6" s="1">
        <v>6</v>
      </c>
      <c r="C6">
        <v>31.9</v>
      </c>
      <c r="D6" s="22"/>
      <c r="E6">
        <v>30.6</v>
      </c>
      <c r="F6" s="22"/>
      <c r="H6" s="22"/>
      <c r="I6" s="22"/>
      <c r="K6">
        <v>33.5</v>
      </c>
      <c r="N6" s="22"/>
      <c r="AB6" s="14"/>
      <c r="AC6" s="14"/>
    </row>
    <row r="7" spans="1:30">
      <c r="A7" s="7">
        <v>38.751724137931028</v>
      </c>
      <c r="B7" s="1">
        <v>10</v>
      </c>
      <c r="D7" s="22">
        <v>44</v>
      </c>
      <c r="E7">
        <v>46.5</v>
      </c>
      <c r="F7" s="22">
        <v>44.5</v>
      </c>
      <c r="G7">
        <v>49.7</v>
      </c>
      <c r="H7" s="22">
        <v>42.7</v>
      </c>
      <c r="I7" s="22">
        <v>46.6</v>
      </c>
      <c r="J7">
        <v>46.7</v>
      </c>
      <c r="L7">
        <v>47.5</v>
      </c>
      <c r="M7">
        <v>48.6</v>
      </c>
      <c r="N7" s="22">
        <v>47.8</v>
      </c>
      <c r="AB7" s="14"/>
      <c r="AC7" s="14"/>
    </row>
    <row r="8" spans="1:30">
      <c r="A8" s="7">
        <v>38.527586206896551</v>
      </c>
      <c r="B8" s="1">
        <v>11</v>
      </c>
      <c r="D8" s="22">
        <v>41.9</v>
      </c>
      <c r="E8">
        <v>45.2</v>
      </c>
      <c r="F8" s="22">
        <v>42.8</v>
      </c>
      <c r="G8">
        <v>46.3</v>
      </c>
      <c r="H8" s="22">
        <v>41.4</v>
      </c>
      <c r="I8" s="22">
        <v>44.4</v>
      </c>
      <c r="J8">
        <v>43.4</v>
      </c>
      <c r="L8">
        <v>45.5</v>
      </c>
      <c r="M8">
        <v>46</v>
      </c>
      <c r="N8" s="22">
        <v>43.6</v>
      </c>
      <c r="AB8" s="14"/>
      <c r="AC8" s="14"/>
    </row>
    <row r="9" spans="1:30">
      <c r="A9" s="7">
        <v>29.582758620689649</v>
      </c>
      <c r="B9" s="1">
        <v>12</v>
      </c>
      <c r="D9" s="22">
        <v>32.4</v>
      </c>
      <c r="E9">
        <v>31.9</v>
      </c>
      <c r="F9" s="22">
        <v>29</v>
      </c>
      <c r="G9">
        <v>35.9</v>
      </c>
      <c r="H9" s="22">
        <v>31.3</v>
      </c>
      <c r="I9" s="22">
        <v>32.6</v>
      </c>
      <c r="J9">
        <v>32.799999999999997</v>
      </c>
      <c r="L9">
        <v>34.4</v>
      </c>
      <c r="M9">
        <v>33.799999999999997</v>
      </c>
      <c r="N9" s="22">
        <v>32.1</v>
      </c>
      <c r="AB9" s="14"/>
      <c r="AC9" s="14"/>
    </row>
    <row r="10" spans="1:30">
      <c r="A10" s="7">
        <v>24.11724137931035</v>
      </c>
      <c r="B10" s="1">
        <v>13</v>
      </c>
      <c r="D10" s="22">
        <v>25</v>
      </c>
      <c r="E10">
        <v>25</v>
      </c>
      <c r="F10" s="22">
        <v>24.1</v>
      </c>
      <c r="G10">
        <v>26.5</v>
      </c>
      <c r="H10" s="22">
        <v>23.5</v>
      </c>
      <c r="I10" s="22">
        <v>23.6</v>
      </c>
      <c r="J10">
        <v>24</v>
      </c>
      <c r="L10">
        <v>26.6</v>
      </c>
      <c r="M10">
        <v>26.5</v>
      </c>
      <c r="N10" s="22">
        <v>25.7</v>
      </c>
      <c r="AB10" s="14"/>
      <c r="AC10" s="14"/>
    </row>
    <row r="11" spans="1:30">
      <c r="A11" s="7">
        <v>25.820689655172409</v>
      </c>
      <c r="B11" s="1">
        <v>14</v>
      </c>
      <c r="D11" s="22">
        <v>28.8</v>
      </c>
      <c r="E11">
        <v>26.9</v>
      </c>
      <c r="F11" s="22">
        <v>27</v>
      </c>
      <c r="G11">
        <v>29.4</v>
      </c>
      <c r="H11" s="22">
        <v>26.5</v>
      </c>
      <c r="I11" s="22">
        <v>26.7</v>
      </c>
      <c r="J11">
        <v>27.1</v>
      </c>
      <c r="L11">
        <v>29.9</v>
      </c>
      <c r="M11">
        <v>28.8</v>
      </c>
      <c r="N11" s="22">
        <v>27.7</v>
      </c>
      <c r="AB11" s="14"/>
      <c r="AC11" s="14"/>
    </row>
    <row r="12" spans="1:30">
      <c r="A12" s="7">
        <v>33.948275862068975</v>
      </c>
      <c r="B12" s="1">
        <v>7</v>
      </c>
      <c r="C12">
        <v>41.6</v>
      </c>
      <c r="D12" s="22"/>
      <c r="E12">
        <v>40</v>
      </c>
      <c r="F12" s="22"/>
      <c r="H12" s="22"/>
      <c r="I12" s="22"/>
      <c r="K12">
        <v>38.4</v>
      </c>
      <c r="N12" s="22"/>
      <c r="AB12" s="14"/>
      <c r="AC12" s="14"/>
    </row>
    <row r="13" spans="1:30">
      <c r="A13" s="7">
        <v>12.372413793103451</v>
      </c>
      <c r="B13" s="1">
        <v>8</v>
      </c>
      <c r="C13">
        <v>13.7</v>
      </c>
      <c r="D13" s="22"/>
      <c r="E13">
        <v>13.1</v>
      </c>
      <c r="F13" s="22"/>
      <c r="H13" s="22"/>
      <c r="I13" s="22"/>
      <c r="K13">
        <v>13.5</v>
      </c>
      <c r="N13" s="22"/>
      <c r="AB13" s="14"/>
      <c r="AC13" s="14"/>
    </row>
    <row r="14" spans="1:30">
      <c r="A14" s="8" t="s">
        <v>0</v>
      </c>
      <c r="B14" s="2"/>
      <c r="C14" s="19" t="str">
        <f t="shared" ref="C14:F14" si="0">C1</f>
        <v>KGA 10-698</v>
      </c>
      <c r="D14" s="19" t="str">
        <f t="shared" si="0"/>
        <v>KGA 10-755</v>
      </c>
      <c r="E14" s="19" t="str">
        <f t="shared" si="0"/>
        <v>KGA 10-904</v>
      </c>
      <c r="F14" s="19" t="str">
        <f t="shared" si="0"/>
        <v>KGA 10-939</v>
      </c>
      <c r="G14" s="19" t="str">
        <f t="shared" ref="G14:I14" si="1">G1</f>
        <v>KGA 10-1256</v>
      </c>
      <c r="H14" s="19" t="str">
        <f t="shared" si="1"/>
        <v>KGA 10-1641j</v>
      </c>
      <c r="I14" s="19" t="str">
        <f t="shared" si="1"/>
        <v>KGA 10-1813</v>
      </c>
      <c r="J14" s="20" t="str">
        <f t="shared" ref="J14" si="2">J1</f>
        <v>KGA 10-1963</v>
      </c>
      <c r="K14" s="20" t="str">
        <f t="shared" ref="K14" si="3">K1</f>
        <v>KGA 10-2057</v>
      </c>
      <c r="L14" s="19" t="str">
        <f t="shared" ref="L14:N14" si="4">L1</f>
        <v>KGA 10-2058</v>
      </c>
      <c r="M14" s="19" t="str">
        <f t="shared" si="4"/>
        <v>KGA 10-2059</v>
      </c>
      <c r="N14" s="19" t="str">
        <f t="shared" si="4"/>
        <v>KGA 10-2224</v>
      </c>
      <c r="O14" s="12"/>
      <c r="P14" s="12"/>
      <c r="Q14" s="4"/>
      <c r="R14" s="2"/>
      <c r="S14" s="2"/>
      <c r="T14" s="2"/>
      <c r="U14" s="2"/>
      <c r="V14" s="2"/>
      <c r="Y14" s="2"/>
      <c r="Z14" s="2"/>
      <c r="AA14" s="2"/>
      <c r="AB14" s="12"/>
      <c r="AC14" s="12"/>
      <c r="AD14" s="12"/>
    </row>
    <row r="15" spans="1:30">
      <c r="A15" s="9">
        <v>2.3227181971229638</v>
      </c>
      <c r="B15" s="1">
        <v>1</v>
      </c>
      <c r="C15" s="17"/>
      <c r="D15" s="17"/>
      <c r="E15" s="17">
        <f>LOG10(E2)-$A15</f>
        <v>-3.5140388044258231E-2</v>
      </c>
      <c r="G15" s="17"/>
      <c r="H15" s="17"/>
      <c r="I15" s="17"/>
      <c r="J15" s="3"/>
      <c r="K15" s="3"/>
      <c r="L15" s="17"/>
      <c r="M15" s="17"/>
      <c r="O15" s="17"/>
      <c r="P15" s="17"/>
      <c r="Q15" s="16"/>
      <c r="R15" s="16"/>
      <c r="S15" s="16"/>
      <c r="T15" s="16"/>
      <c r="U15" s="16"/>
      <c r="V15" s="16"/>
      <c r="Y15" s="3"/>
      <c r="Z15" s="3"/>
      <c r="AA15" s="3"/>
      <c r="AB15" s="13"/>
      <c r="AC15" s="13"/>
      <c r="AD15" s="13"/>
    </row>
    <row r="16" spans="1:30">
      <c r="A16" s="9">
        <v>1.4235283419024747</v>
      </c>
      <c r="B16" s="1">
        <v>3</v>
      </c>
      <c r="C16" s="17">
        <f t="shared" ref="C16:E17" si="5">LOG10(C3)-$A16</f>
        <v>0.10795057513978046</v>
      </c>
      <c r="D16" s="17">
        <f t="shared" si="5"/>
        <v>0.158535021009234</v>
      </c>
      <c r="E16" s="17">
        <f t="shared" si="5"/>
        <v>8.5674180428628066E-2</v>
      </c>
      <c r="F16" s="17"/>
      <c r="G16" s="17">
        <f>LOG10(G3)-$A16</f>
        <v>0.13277415886481259</v>
      </c>
      <c r="H16" s="17">
        <f t="shared" ref="H16:I17" si="6">LOG10(H3)-$A16</f>
        <v>0.20689953312254916</v>
      </c>
      <c r="I16" s="17">
        <f t="shared" si="6"/>
        <v>0.17306875372398545</v>
      </c>
      <c r="J16" s="3">
        <f t="shared" ref="J16" si="7">LOG10(J3)-$A16</f>
        <v>0.15050292582524416</v>
      </c>
      <c r="K16" s="3">
        <f t="shared" ref="K16" si="8">LOG10(K3)-$A16</f>
        <v>0.1279216560704004</v>
      </c>
      <c r="L16" s="17">
        <f t="shared" ref="L16:N17" si="9">LOG10(L3)-$A16</f>
        <v>0.13876452255399996</v>
      </c>
      <c r="M16" s="17">
        <f t="shared" si="9"/>
        <v>0.158535021009234</v>
      </c>
      <c r="N16" s="17">
        <f t="shared" si="9"/>
        <v>0.22968417187286905</v>
      </c>
      <c r="O16" s="17"/>
      <c r="P16" s="17"/>
      <c r="Q16" s="16"/>
      <c r="R16" s="16"/>
      <c r="S16" s="16"/>
      <c r="T16" s="16"/>
      <c r="U16" s="16"/>
      <c r="V16" s="16"/>
      <c r="Y16" s="3"/>
      <c r="Z16" s="3"/>
      <c r="AA16" s="3"/>
      <c r="AB16" s="13"/>
      <c r="AC16" s="13"/>
      <c r="AD16" s="13"/>
    </row>
    <row r="17" spans="1:30">
      <c r="A17" s="9">
        <v>1.329011917768204</v>
      </c>
      <c r="B17" s="1">
        <v>4</v>
      </c>
      <c r="C17" s="17">
        <f t="shared" ref="C17:E17" si="10">LOG10(C4)-$A17</f>
        <v>0.10235184639078332</v>
      </c>
      <c r="D17" s="17">
        <f t="shared" si="5"/>
        <v>6.8928090903833672E-2</v>
      </c>
      <c r="E17" s="17">
        <f t="shared" si="10"/>
        <v>4.5736428241899718E-2</v>
      </c>
      <c r="F17" s="17"/>
      <c r="G17" s="17">
        <f>LOG10(G4)-$A17</f>
        <v>4.756503928830802E-2</v>
      </c>
      <c r="H17" s="17"/>
      <c r="I17" s="17">
        <f t="shared" si="6"/>
        <v>5.4803448212227268E-2</v>
      </c>
      <c r="J17" s="3">
        <f t="shared" ref="J17" si="11">LOG10(J4)-$A17</f>
        <v>7.2388623013340148E-2</v>
      </c>
      <c r="K17" s="3">
        <f t="shared" ref="K17" si="12">LOG10(K4)-$A17</f>
        <v>7.0661803712834148E-2</v>
      </c>
      <c r="L17" s="17">
        <f t="shared" ref="L17:M17" si="13">LOG10(L4)-$A17</f>
        <v>7.0661803712834148E-2</v>
      </c>
      <c r="M17" s="17">
        <f t="shared" si="13"/>
        <v>7.5821798851734012E-2</v>
      </c>
      <c r="N17" s="17">
        <f t="shared" si="9"/>
        <v>4.9385983179933701E-2</v>
      </c>
      <c r="O17" s="17"/>
      <c r="P17" s="17"/>
      <c r="Q17" s="16"/>
      <c r="R17" s="16"/>
      <c r="S17" s="16"/>
      <c r="T17" s="16"/>
      <c r="U17" s="16"/>
      <c r="V17" s="16"/>
      <c r="Y17" s="3"/>
      <c r="Z17" s="3"/>
      <c r="AA17" s="3"/>
      <c r="AB17" s="13"/>
      <c r="AC17" s="13"/>
      <c r="AD17" s="13"/>
    </row>
    <row r="18" spans="1:30">
      <c r="A18" s="9">
        <v>1.6286707336010562</v>
      </c>
      <c r="B18" s="1">
        <v>5</v>
      </c>
      <c r="C18" s="17">
        <f t="shared" ref="C18:E18" si="14">LOG10(C5)-$A18</f>
        <v>7.1166992266189499E-2</v>
      </c>
      <c r="D18" s="17"/>
      <c r="E18" s="17">
        <f t="shared" si="14"/>
        <v>4.4350173527839987E-2</v>
      </c>
      <c r="F18" s="17"/>
      <c r="G18" s="17"/>
      <c r="H18" s="17"/>
      <c r="I18" s="17"/>
      <c r="J18" s="3"/>
      <c r="K18" s="3">
        <f t="shared" ref="K18" si="15">LOG10(K5)-$A18</f>
        <v>5.2570503774530986E-2</v>
      </c>
      <c r="L18" s="17"/>
      <c r="M18" s="17"/>
      <c r="N18" s="17"/>
      <c r="O18" s="17"/>
      <c r="P18" s="17"/>
      <c r="Q18" s="16"/>
      <c r="R18" s="16"/>
      <c r="S18" s="16"/>
      <c r="T18" s="16"/>
      <c r="U18" s="16"/>
      <c r="V18" s="16"/>
      <c r="Y18" s="3"/>
      <c r="Z18" s="3"/>
      <c r="AA18" s="3"/>
      <c r="AB18" s="13"/>
      <c r="AC18" s="13"/>
      <c r="AD18" s="13"/>
    </row>
    <row r="19" spans="1:30">
      <c r="A19" s="9">
        <v>1.4284699409124848</v>
      </c>
      <c r="B19" s="1">
        <v>6</v>
      </c>
      <c r="C19" s="17">
        <f t="shared" ref="C19:E19" si="16">LOG10(C6)-$A19</f>
        <v>7.5320742144696196E-2</v>
      </c>
      <c r="D19" s="17"/>
      <c r="E19" s="17">
        <f t="shared" si="16"/>
        <v>5.7251485569095317E-2</v>
      </c>
      <c r="F19" s="17"/>
      <c r="G19" s="17"/>
      <c r="H19" s="17"/>
      <c r="I19" s="17"/>
      <c r="J19" s="3"/>
      <c r="K19" s="3">
        <f t="shared" ref="K19:L24" si="17">LOG10(K6)-$A19</f>
        <v>9.6574866124360392E-2</v>
      </c>
      <c r="L19" s="17"/>
      <c r="M19" s="17"/>
      <c r="N19" s="17"/>
      <c r="O19" s="17"/>
      <c r="P19" s="17"/>
      <c r="Q19" s="16"/>
      <c r="R19" s="16"/>
      <c r="S19" s="16"/>
      <c r="T19" s="16"/>
      <c r="U19" s="16"/>
      <c r="V19" s="16"/>
      <c r="Y19" s="3"/>
      <c r="Z19" s="3"/>
      <c r="AA19" s="3"/>
      <c r="AB19" s="13"/>
      <c r="AC19" s="13"/>
      <c r="AD19" s="13"/>
    </row>
    <row r="20" spans="1:30">
      <c r="A20" s="9">
        <v>1.5882910298599251</v>
      </c>
      <c r="B20" s="1">
        <v>10</v>
      </c>
      <c r="C20" s="17"/>
      <c r="D20" s="17">
        <f t="shared" ref="D20:D24" si="18">LOG10(D7)-$A20</f>
        <v>5.5161646626262328E-2</v>
      </c>
      <c r="E20" s="17">
        <f t="shared" ref="E20:F24" si="19">LOG10(E7)-$A20</f>
        <v>7.9161923030028891E-2</v>
      </c>
      <c r="F20" s="17">
        <f t="shared" si="19"/>
        <v>6.0068981121006448E-2</v>
      </c>
      <c r="G20" s="17">
        <f t="shared" ref="G20:I24" si="20">LOG10(G7)-$A20</f>
        <v>0.10806535887340707</v>
      </c>
      <c r="H20" s="17">
        <f t="shared" si="20"/>
        <v>4.2136845165098746E-2</v>
      </c>
      <c r="I20" s="17">
        <f t="shared" si="20"/>
        <v>8.0094886830075041E-2</v>
      </c>
      <c r="J20" s="17">
        <f t="shared" ref="J20:J24" si="21">LOG10(J7)-$A20</f>
        <v>8.1025850706187175E-2</v>
      </c>
      <c r="K20" s="17"/>
      <c r="L20" s="17">
        <f t="shared" si="17"/>
        <v>8.840257976494148E-2</v>
      </c>
      <c r="M20" s="17">
        <f>LOG10(M7)-$A20</f>
        <v>9.8345239402368279E-2</v>
      </c>
      <c r="N20" s="17">
        <f t="shared" ref="N20:N24" si="22">LOG10(N7)-$A20</f>
        <v>9.1136866752193679E-2</v>
      </c>
      <c r="O20" s="17"/>
      <c r="P20" s="17"/>
      <c r="Q20" s="16"/>
      <c r="R20" s="16"/>
      <c r="S20" s="16"/>
      <c r="T20" s="16"/>
      <c r="U20" s="16"/>
      <c r="V20" s="16"/>
      <c r="Y20" s="3"/>
      <c r="Z20" s="3"/>
      <c r="AA20" s="3"/>
      <c r="AB20" s="13"/>
      <c r="AC20" s="13"/>
      <c r="AD20" s="13"/>
    </row>
    <row r="21" spans="1:30">
      <c r="A21" s="9">
        <v>1.5857718008670618</v>
      </c>
      <c r="B21" s="1">
        <v>11</v>
      </c>
      <c r="C21" s="17"/>
      <c r="D21" s="17">
        <f t="shared" si="18"/>
        <v>3.6442222099233534E-2</v>
      </c>
      <c r="E21" s="17">
        <f t="shared" ref="E21" si="23">LOG10(E8)-$A21</f>
        <v>6.9366633944320411E-2</v>
      </c>
      <c r="F21" s="17">
        <f t="shared" si="19"/>
        <v>4.5671968146110187E-2</v>
      </c>
      <c r="G21" s="17">
        <f t="shared" si="20"/>
        <v>7.9809190150891274E-2</v>
      </c>
      <c r="H21" s="17">
        <f t="shared" si="20"/>
        <v>3.1228540253837034E-2</v>
      </c>
      <c r="I21" s="17">
        <f t="shared" si="20"/>
        <v>6.1611169247558051E-2</v>
      </c>
      <c r="J21" s="17">
        <f t="shared" si="21"/>
        <v>5.1717928645448774E-2</v>
      </c>
      <c r="K21" s="17"/>
      <c r="L21" s="17">
        <f t="shared" si="17"/>
        <v>7.223959579005057E-2</v>
      </c>
      <c r="M21" s="17">
        <f>LOG10(M8)-$A21</f>
        <v>7.6986030814512274E-2</v>
      </c>
      <c r="N21" s="17">
        <f t="shared" si="22"/>
        <v>5.3714688401524269E-2</v>
      </c>
      <c r="O21" s="17"/>
      <c r="P21" s="17"/>
      <c r="Q21" s="16"/>
      <c r="R21" s="16"/>
      <c r="S21" s="16"/>
      <c r="T21" s="16"/>
      <c r="U21" s="16"/>
      <c r="V21" s="16"/>
      <c r="Y21" s="3"/>
      <c r="Z21" s="3"/>
      <c r="AA21" s="3"/>
      <c r="AB21" s="13"/>
      <c r="AC21" s="13"/>
      <c r="AD21" s="13"/>
    </row>
    <row r="22" spans="1:30">
      <c r="A22" s="9">
        <v>1.4710386699273239</v>
      </c>
      <c r="B22" s="1">
        <v>12</v>
      </c>
      <c r="C22" s="17"/>
      <c r="D22" s="17">
        <f t="shared" si="18"/>
        <v>3.9506340279288121E-2</v>
      </c>
      <c r="E22" s="17">
        <f t="shared" ref="E22" si="24">LOG10(E9)-$A22</f>
        <v>3.2752013129857094E-2</v>
      </c>
      <c r="F22" s="17">
        <f t="shared" si="19"/>
        <v>-8.640672028367824E-3</v>
      </c>
      <c r="G22" s="17">
        <f t="shared" si="20"/>
        <v>8.4055778650995228E-2</v>
      </c>
      <c r="H22" s="17">
        <f t="shared" si="20"/>
        <v>2.4505667619124649E-2</v>
      </c>
      <c r="I22" s="17">
        <f t="shared" si="20"/>
        <v>4.2178930140615023E-2</v>
      </c>
      <c r="J22" s="17">
        <f t="shared" si="21"/>
        <v>4.4835173784355087E-2</v>
      </c>
      <c r="K22" s="17"/>
      <c r="L22" s="17">
        <f t="shared" si="17"/>
        <v>6.5519772644206276E-2</v>
      </c>
      <c r="M22" s="17">
        <f>LOG10(M9)-$A22</f>
        <v>5.7878030350330789E-2</v>
      </c>
      <c r="N22" s="17">
        <f t="shared" si="22"/>
        <v>3.5466362477548197E-2</v>
      </c>
      <c r="O22" s="17"/>
      <c r="P22" s="17"/>
      <c r="Q22" s="16"/>
      <c r="R22" s="16"/>
      <c r="S22" s="16"/>
      <c r="T22" s="16"/>
      <c r="U22" s="16"/>
      <c r="V22" s="16"/>
      <c r="Y22" s="3"/>
      <c r="Z22" s="3"/>
      <c r="AA22" s="3"/>
      <c r="AB22" s="13"/>
      <c r="AC22" s="13"/>
      <c r="AD22" s="13"/>
    </row>
    <row r="23" spans="1:30">
      <c r="A23" s="9">
        <v>1.38232763007427</v>
      </c>
      <c r="B23" s="1">
        <v>13</v>
      </c>
      <c r="C23" s="17"/>
      <c r="D23" s="17">
        <f t="shared" si="18"/>
        <v>1.5612378597767762E-2</v>
      </c>
      <c r="E23" s="17">
        <f t="shared" ref="E23" si="25">LOG10(E10)-$A23</f>
        <v>1.5612378597767762E-2</v>
      </c>
      <c r="F23" s="17">
        <f t="shared" si="19"/>
        <v>-3.1058749940160446E-4</v>
      </c>
      <c r="G23" s="17">
        <f t="shared" si="20"/>
        <v>4.0918243862537951E-2</v>
      </c>
      <c r="H23" s="17">
        <f t="shared" si="20"/>
        <v>-1.1259767802533682E-2</v>
      </c>
      <c r="I23" s="17">
        <f t="shared" si="20"/>
        <v>-9.4156271041634376E-3</v>
      </c>
      <c r="J23" s="17">
        <f t="shared" si="21"/>
        <v>-2.1163883626640345E-3</v>
      </c>
      <c r="K23" s="17"/>
      <c r="L23" s="17">
        <f t="shared" si="17"/>
        <v>4.2554006556797086E-2</v>
      </c>
      <c r="M23" s="17">
        <f>LOG10(M10)-$A23</f>
        <v>4.0918243862537951E-2</v>
      </c>
      <c r="N23" s="17">
        <f t="shared" si="22"/>
        <v>2.760549325702466E-2</v>
      </c>
      <c r="O23" s="17"/>
      <c r="P23" s="17"/>
      <c r="Q23" s="16"/>
      <c r="R23" s="16"/>
      <c r="S23" s="16"/>
      <c r="T23" s="16"/>
      <c r="U23" s="16"/>
      <c r="V23" s="16"/>
      <c r="Y23" s="3"/>
      <c r="Z23" s="3"/>
      <c r="AA23" s="3"/>
      <c r="AB23" s="13"/>
      <c r="AC23" s="13"/>
      <c r="AD23" s="13"/>
    </row>
    <row r="24" spans="1:30">
      <c r="A24" s="9">
        <v>1.4119678378310929</v>
      </c>
      <c r="B24" s="1">
        <v>14</v>
      </c>
      <c r="C24" s="17"/>
      <c r="D24" s="17">
        <f t="shared" si="18"/>
        <v>4.7424649928137885E-2</v>
      </c>
      <c r="E24" s="17">
        <f t="shared" ref="E24" si="26">LOG10(E11)-$A24</f>
        <v>1.778444217131514E-2</v>
      </c>
      <c r="F24" s="17">
        <f t="shared" si="19"/>
        <v>1.9395926327894442E-2</v>
      </c>
      <c r="H24" s="17">
        <f t="shared" si="20"/>
        <v>1.1278036105714984E-2</v>
      </c>
      <c r="I24" s="17">
        <f t="shared" si="20"/>
        <v>1.4543423533482258E-2</v>
      </c>
      <c r="J24" s="17">
        <f t="shared" si="21"/>
        <v>2.1001453043312912E-2</v>
      </c>
      <c r="K24" s="17"/>
      <c r="L24" s="17">
        <f t="shared" si="17"/>
        <v>6.3703350493336641E-2</v>
      </c>
      <c r="M24" s="17">
        <f>LOG10(M11)-$A24</f>
        <v>4.7424649928137885E-2</v>
      </c>
      <c r="N24" s="17">
        <f t="shared" si="22"/>
        <v>3.0511931233355716E-2</v>
      </c>
      <c r="O24" s="17"/>
      <c r="P24" s="17"/>
      <c r="Q24" s="16"/>
      <c r="R24" s="16"/>
      <c r="S24" s="16"/>
      <c r="T24" s="16"/>
      <c r="U24" s="16"/>
      <c r="V24" s="16"/>
      <c r="Y24" s="3"/>
      <c r="Z24" s="3"/>
      <c r="AA24" s="3"/>
      <c r="AB24" s="13"/>
      <c r="AC24" s="13"/>
      <c r="AD24" s="13"/>
    </row>
    <row r="25" spans="1:30">
      <c r="A25" s="9">
        <v>1.5308177225751811</v>
      </c>
      <c r="B25" s="1">
        <v>7</v>
      </c>
      <c r="C25" s="17">
        <f t="shared" ref="C25:E25" si="27">LOG10(C12)-$A25</f>
        <v>8.8275608051561649E-2</v>
      </c>
      <c r="D25" s="17"/>
      <c r="E25" s="17">
        <f t="shared" si="27"/>
        <v>7.1242268752781168E-2</v>
      </c>
      <c r="F25" s="17"/>
      <c r="H25" s="17"/>
      <c r="I25" s="17"/>
      <c r="J25" s="3"/>
      <c r="K25" s="3">
        <f t="shared" ref="K25" si="28">LOG10(K12)-$A25</f>
        <v>5.3513501792349594E-2</v>
      </c>
      <c r="L25" s="17"/>
      <c r="M25" s="17"/>
      <c r="N25" s="17"/>
      <c r="O25" s="17"/>
      <c r="P25" s="17"/>
      <c r="Q25" s="16"/>
      <c r="R25" s="16"/>
      <c r="S25" s="16"/>
      <c r="T25" s="16"/>
      <c r="U25" s="16"/>
      <c r="V25" s="16"/>
      <c r="Y25" s="3"/>
      <c r="Z25" s="3"/>
      <c r="AA25" s="3"/>
      <c r="AB25" s="13"/>
      <c r="AC25" s="13"/>
      <c r="AD25" s="13"/>
    </row>
    <row r="26" spans="1:30">
      <c r="A26" s="9">
        <v>1.0924544364730981</v>
      </c>
      <c r="B26" s="1">
        <v>8</v>
      </c>
      <c r="C26" s="17">
        <f t="shared" ref="C26:E26" si="29">LOG10(C13)-$A26</f>
        <v>4.4266130683308536E-2</v>
      </c>
      <c r="D26" s="17"/>
      <c r="E26" s="17">
        <f t="shared" si="29"/>
        <v>2.4816859182666073E-2</v>
      </c>
      <c r="F26" s="17"/>
      <c r="H26" s="17"/>
      <c r="I26" s="17"/>
      <c r="J26" s="3"/>
      <c r="K26" s="3">
        <f t="shared" ref="K26" si="30">LOG10(K13)-$A26</f>
        <v>3.7879332021907963E-2</v>
      </c>
      <c r="L26" s="17"/>
      <c r="M26" s="17"/>
      <c r="N26" s="17"/>
      <c r="O26" s="17"/>
      <c r="P26" s="17"/>
      <c r="Q26" s="16"/>
      <c r="R26" s="16"/>
      <c r="S26" s="16"/>
      <c r="T26" s="16"/>
      <c r="U26" s="16"/>
      <c r="V26" s="16"/>
      <c r="Y26" s="3"/>
      <c r="Z26" s="3"/>
      <c r="AA26" s="3"/>
      <c r="AB26" s="13"/>
      <c r="AC26" s="13"/>
      <c r="AD26" s="13"/>
    </row>
    <row r="27" spans="1:30">
      <c r="D27" s="18"/>
      <c r="H27" s="10"/>
    </row>
    <row r="28" spans="1:30">
      <c r="D28" s="18"/>
    </row>
  </sheetData>
  <sheetCalcPr fullCalcOnLoad="1"/>
  <phoneticPr fontId="3"/>
  <printOptions gridLines="1"/>
  <pageMargins left="0.59" right="0.42" top="2.17" bottom="1" header="0.4921259845" footer="0.4921259845"/>
  <headerFooter>
    <oddHeader>&amp;A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2001-09-14T15:06:36Z</cp:lastPrinted>
  <dcterms:created xsi:type="dcterms:W3CDTF">2001-07-31T07:28:40Z</dcterms:created>
  <dcterms:modified xsi:type="dcterms:W3CDTF">2017-10-03T06:24:49Z</dcterms:modified>
</cp:coreProperties>
</file>