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0" yWindow="240" windowWidth="33220" windowHeight="1968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1"/>
  <c r="C16"/>
  <c r="C17"/>
  <c r="C18"/>
  <c r="C19"/>
  <c r="C25"/>
  <c r="C26"/>
  <c r="D14"/>
  <c r="E14"/>
  <c r="O14"/>
  <c r="F14"/>
  <c r="G14"/>
  <c r="H14"/>
  <c r="I14"/>
  <c r="J14"/>
  <c r="K14"/>
  <c r="L14"/>
  <c r="M14"/>
  <c r="N14"/>
  <c r="P14"/>
  <c r="Q14"/>
  <c r="R14"/>
  <c r="S14"/>
  <c r="T14"/>
  <c r="P15"/>
  <c r="R15"/>
  <c r="S15"/>
  <c r="D16"/>
  <c r="E16"/>
  <c r="O16"/>
  <c r="F16"/>
  <c r="G16"/>
  <c r="H16"/>
  <c r="I16"/>
  <c r="J16"/>
  <c r="L16"/>
  <c r="M16"/>
  <c r="N16"/>
  <c r="P16"/>
  <c r="Q16"/>
  <c r="R16"/>
  <c r="S16"/>
  <c r="T16"/>
  <c r="D17"/>
  <c r="E17"/>
  <c r="O17"/>
  <c r="F17"/>
  <c r="G17"/>
  <c r="H17"/>
  <c r="I17"/>
  <c r="J17"/>
  <c r="L17"/>
  <c r="M17"/>
  <c r="N17"/>
  <c r="P17"/>
  <c r="Q17"/>
  <c r="R17"/>
  <c r="S17"/>
  <c r="T17"/>
  <c r="D18"/>
  <c r="E18"/>
  <c r="O18"/>
  <c r="H18"/>
  <c r="I18"/>
  <c r="K18"/>
  <c r="P18"/>
  <c r="Q18"/>
  <c r="R18"/>
  <c r="S18"/>
  <c r="T18"/>
  <c r="D19"/>
  <c r="E19"/>
  <c r="O19"/>
  <c r="H19"/>
  <c r="I19"/>
  <c r="K19"/>
  <c r="P19"/>
  <c r="Q19"/>
  <c r="R19"/>
  <c r="S19"/>
  <c r="T19"/>
  <c r="F20"/>
  <c r="G20"/>
  <c r="J20"/>
  <c r="L20"/>
  <c r="M20"/>
  <c r="N20"/>
  <c r="P20"/>
  <c r="R20"/>
  <c r="S20"/>
  <c r="F21"/>
  <c r="G21"/>
  <c r="L21"/>
  <c r="M21"/>
  <c r="N21"/>
  <c r="P21"/>
  <c r="R21"/>
  <c r="S21"/>
  <c r="F22"/>
  <c r="G22"/>
  <c r="J22"/>
  <c r="L22"/>
  <c r="M22"/>
  <c r="N22"/>
  <c r="P22"/>
  <c r="R22"/>
  <c r="S22"/>
  <c r="F23"/>
  <c r="G23"/>
  <c r="J23"/>
  <c r="L23"/>
  <c r="M23"/>
  <c r="N23"/>
  <c r="P23"/>
  <c r="R23"/>
  <c r="S23"/>
  <c r="F24"/>
  <c r="G24"/>
  <c r="L24"/>
  <c r="M24"/>
  <c r="N24"/>
  <c r="P24"/>
  <c r="R24"/>
  <c r="S24"/>
  <c r="D25"/>
  <c r="E25"/>
  <c r="O25"/>
  <c r="H25"/>
  <c r="I25"/>
  <c r="K25"/>
  <c r="P25"/>
  <c r="Q25"/>
  <c r="R25"/>
  <c r="S25"/>
  <c r="T25"/>
  <c r="D26"/>
  <c r="E26"/>
  <c r="O26"/>
  <c r="H26"/>
  <c r="I26"/>
  <c r="K26"/>
  <c r="P26"/>
  <c r="Q26"/>
  <c r="R26"/>
  <c r="S26"/>
  <c r="T26"/>
</calcChain>
</file>

<file path=xl/sharedStrings.xml><?xml version="1.0" encoding="utf-8"?>
<sst xmlns="http://schemas.openxmlformats.org/spreadsheetml/2006/main" count="21" uniqueCount="21">
  <si>
    <t>NO.</t>
  </si>
  <si>
    <t>n=32</t>
  </si>
  <si>
    <t>Log10(E.h.o)</t>
  </si>
  <si>
    <t>KGA 12-233/1097</t>
    <phoneticPr fontId="2" type="noConversion"/>
  </si>
  <si>
    <t>KGA 12-281</t>
    <phoneticPr fontId="2" type="noConversion"/>
  </si>
  <si>
    <t>KGA 12-426/728</t>
    <phoneticPr fontId="2" type="noConversion"/>
  </si>
  <si>
    <t>KGA 12-493</t>
    <phoneticPr fontId="2" type="noConversion"/>
  </si>
  <si>
    <t>KGA 12-865</t>
    <phoneticPr fontId="2" type="noConversion"/>
  </si>
  <si>
    <t>KGA 4-1027</t>
    <phoneticPr fontId="2" type="noConversion"/>
  </si>
  <si>
    <t>KGA 4-1066</t>
    <phoneticPr fontId="2" type="noConversion"/>
  </si>
  <si>
    <t>KGA 4-2381</t>
    <phoneticPr fontId="2" type="noConversion"/>
  </si>
  <si>
    <t>KGA 7-319</t>
    <phoneticPr fontId="2" type="noConversion"/>
  </si>
  <si>
    <t>KGA 10-721</t>
    <phoneticPr fontId="2" type="noConversion"/>
  </si>
  <si>
    <t>KGA 10-760</t>
    <phoneticPr fontId="2" type="noConversion"/>
  </si>
  <si>
    <t>KGA 10-1536</t>
    <phoneticPr fontId="2" type="noConversion"/>
  </si>
  <si>
    <t>KGA 10-1572</t>
    <phoneticPr fontId="2" type="noConversion"/>
  </si>
  <si>
    <t>KGA 10-1822</t>
    <phoneticPr fontId="2" type="noConversion"/>
  </si>
  <si>
    <t>KGA 10-1403-B1</t>
    <phoneticPr fontId="2" type="noConversion"/>
  </si>
  <si>
    <t>KGA 10-1403-B2</t>
  </si>
  <si>
    <t>KGA 10-2483</t>
    <phoneticPr fontId="2" type="noConversion"/>
  </si>
  <si>
    <t>KGA 11-258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</si>
</sst>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9"/>
      <name val="Geneva"/>
    </font>
    <font>
      <b/>
      <sz val="9"/>
      <color indexed="17"/>
      <name val="Geneva"/>
    </font>
    <font>
      <sz val="8"/>
      <name val="Times New Roman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MT III from Konso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1950344581218"/>
          <c:y val="0.163955702720259"/>
          <c:w val="0.61432536857095"/>
          <c:h val="0.714077536082638"/>
        </c:manualLayout>
      </c:layout>
      <c:lineChart>
        <c:grouping val="standard"/>
        <c:ser>
          <c:idx val="1"/>
          <c:order val="0"/>
          <c:tx>
            <c:strRef>
              <c:f>Feuil1!$C$14</c:f>
              <c:strCache>
                <c:ptCount val="1"/>
                <c:pt idx="0">
                  <c:v>KGA 4-1027</c:v>
                </c:pt>
              </c:strCache>
            </c:strRef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0.0553880322191933</c:v>
                </c:pt>
                <c:pt idx="2">
                  <c:v>0.0680830579862064</c:v>
                </c:pt>
                <c:pt idx="3">
                  <c:v>0.0325635938057065</c:v>
                </c:pt>
                <c:pt idx="4">
                  <c:v>0.0396440984915032</c:v>
                </c:pt>
              </c:numCache>
            </c:numRef>
          </c:val>
        </c:ser>
        <c:ser>
          <c:idx val="0"/>
          <c:order val="1"/>
          <c:tx>
            <c:strRef>
              <c:f>Feuil1!$D$14</c:f>
              <c:strCache>
                <c:ptCount val="1"/>
                <c:pt idx="0">
                  <c:v>KGA 4-1066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0.0939221632177187</c:v>
                </c:pt>
                <c:pt idx="2">
                  <c:v>0.0866883025032667</c:v>
                </c:pt>
                <c:pt idx="3">
                  <c:v>0.0739562789639316</c:v>
                </c:pt>
                <c:pt idx="4">
                  <c:v>0.0716650516133108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4-2381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1">
                  <c:v>0.107236459902651</c:v>
                </c:pt>
                <c:pt idx="2">
                  <c:v>0.0952884742651842</c:v>
                </c:pt>
                <c:pt idx="3">
                  <c:v>0.119833115244545</c:v>
                </c:pt>
                <c:pt idx="4">
                  <c:v>0.0457882675199386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10-721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1">
                  <c:v>0.11783432062313</c:v>
                </c:pt>
                <c:pt idx="2">
                  <c:v>0.0035665739808437</c:v>
                </c:pt>
                <c:pt idx="5">
                  <c:v>0.0776582120092961</c:v>
                </c:pt>
                <c:pt idx="6">
                  <c:v>0.0633014120269761</c:v>
                </c:pt>
                <c:pt idx="7">
                  <c:v>0.0238736282265859</c:v>
                </c:pt>
                <c:pt idx="8">
                  <c:v>0.01241248244201</c:v>
                </c:pt>
                <c:pt idx="9">
                  <c:v>0.0255793452171806</c:v>
                </c:pt>
              </c:numCache>
            </c:numRef>
          </c:val>
        </c:ser>
        <c:ser>
          <c:idx val="4"/>
          <c:order val="4"/>
          <c:tx>
            <c:strRef>
              <c:f>Feuil1!$G$14</c:f>
              <c:strCache>
                <c:ptCount val="1"/>
                <c:pt idx="0">
                  <c:v>KGA 10-760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1">
                  <c:v>0.0828567370675586</c:v>
                </c:pt>
                <c:pt idx="2">
                  <c:v>0.0266903728279815</c:v>
                </c:pt>
                <c:pt idx="5">
                  <c:v>0.0493139820516213</c:v>
                </c:pt>
                <c:pt idx="6">
                  <c:v>0.0344065642975588</c:v>
                </c:pt>
                <c:pt idx="7">
                  <c:v>0.0399109389451238</c:v>
                </c:pt>
                <c:pt idx="8">
                  <c:v>0.0106289297015927</c:v>
                </c:pt>
                <c:pt idx="9">
                  <c:v>0.00798121278379904</c:v>
                </c:pt>
              </c:numCache>
            </c:numRef>
          </c:val>
        </c:ser>
        <c:ser>
          <c:idx val="5"/>
          <c:order val="5"/>
          <c:tx>
            <c:strRef>
              <c:f>Feuil1!$H$14</c:f>
              <c:strCache>
                <c:ptCount val="1"/>
                <c:pt idx="0">
                  <c:v>KGA 10-1536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Feuil1!$H$15:$H$24</c:f>
              <c:numCache>
                <c:formatCode>0.000</c:formatCode>
                <c:ptCount val="10"/>
                <c:pt idx="1">
                  <c:v>0.0870393807797345</c:v>
                </c:pt>
                <c:pt idx="2">
                  <c:v>0.033077171489382</c:v>
                </c:pt>
                <c:pt idx="3">
                  <c:v>0.0295230132511439</c:v>
                </c:pt>
                <c:pt idx="4">
                  <c:v>0.0160993371017499</c:v>
                </c:pt>
              </c:numCache>
            </c:numRef>
          </c:val>
        </c:ser>
        <c:ser>
          <c:idx val="6"/>
          <c:order val="6"/>
          <c:tx>
            <c:strRef>
              <c:f>Feuil1!$I$14</c:f>
              <c:strCache>
                <c:ptCount val="1"/>
                <c:pt idx="0">
                  <c:v>KGA 10-1572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Feuil1!$I$15:$I$24</c:f>
              <c:numCache>
                <c:formatCode>0.000</c:formatCode>
                <c:ptCount val="10"/>
                <c:pt idx="1">
                  <c:v>0.0508875309925167</c:v>
                </c:pt>
                <c:pt idx="2">
                  <c:v>0.0532085054029865</c:v>
                </c:pt>
                <c:pt idx="3">
                  <c:v>0.0335724083868516</c:v>
                </c:pt>
                <c:pt idx="4">
                  <c:v>0.0232977529799054</c:v>
                </c:pt>
              </c:numCache>
            </c:numRef>
          </c:val>
        </c:ser>
        <c:ser>
          <c:idx val="7"/>
          <c:order val="7"/>
          <c:tx>
            <c:strRef>
              <c:f>Feuil1!$J$14</c:f>
              <c:strCache>
                <c:ptCount val="1"/>
                <c:pt idx="0">
                  <c:v>KGA 10-1822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Feuil1!$J$15:$J$24</c:f>
              <c:numCache>
                <c:formatCode>0.000</c:formatCode>
                <c:ptCount val="10"/>
                <c:pt idx="1">
                  <c:v>0.12931413830656</c:v>
                </c:pt>
                <c:pt idx="2">
                  <c:v>0.0266903728279815</c:v>
                </c:pt>
                <c:pt idx="5">
                  <c:v>0.081426517489988</c:v>
                </c:pt>
                <c:pt idx="7">
                  <c:v>0.05156186221166</c:v>
                </c:pt>
                <c:pt idx="8">
                  <c:v>0.0264231968848247</c:v>
                </c:pt>
              </c:numCache>
            </c:numRef>
          </c:val>
        </c:ser>
        <c:ser>
          <c:idx val="8"/>
          <c:order val="8"/>
          <c:tx>
            <c:strRef>
              <c:f>Feuil1!$K$14</c:f>
              <c:strCache>
                <c:ptCount val="1"/>
                <c:pt idx="0">
                  <c:v>KGA 10-1403-B1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Feuil1!$K$15:$K$24</c:f>
              <c:numCache>
                <c:formatCode>0.000</c:formatCode>
                <c:ptCount val="10"/>
                <c:pt idx="3">
                  <c:v>0.0757887478509867</c:v>
                </c:pt>
                <c:pt idx="4">
                  <c:v>0.0630648798513931</c:v>
                </c:pt>
              </c:numCache>
            </c:numRef>
          </c:val>
        </c:ser>
        <c:ser>
          <c:idx val="9"/>
          <c:order val="9"/>
          <c:tx>
            <c:strRef>
              <c:f>Feuil1!$L$14</c:f>
              <c:strCache>
                <c:ptCount val="1"/>
                <c:pt idx="0">
                  <c:v>KGA 10-1403-B2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Feuil1!$L$15:$L$24</c:f>
              <c:numCache>
                <c:formatCode>0.000</c:formatCode>
                <c:ptCount val="10"/>
                <c:pt idx="1">
                  <c:v>0.182559650259785</c:v>
                </c:pt>
                <c:pt idx="2">
                  <c:v>0.0824649841461806</c:v>
                </c:pt>
                <c:pt idx="5">
                  <c:v>0.131848870106834</c:v>
                </c:pt>
                <c:pt idx="6">
                  <c:v>0.0959849977874218</c:v>
                </c:pt>
                <c:pt idx="7">
                  <c:v>0.0964242953751977</c:v>
                </c:pt>
                <c:pt idx="8">
                  <c:v>0.0844151438625113</c:v>
                </c:pt>
                <c:pt idx="9">
                  <c:v>0.0949829371316064</c:v>
                </c:pt>
              </c:numCache>
            </c:numRef>
          </c:val>
        </c:ser>
        <c:ser>
          <c:idx val="10"/>
          <c:order val="10"/>
          <c:tx>
            <c:strRef>
              <c:f>Feuil1!$M$14</c:f>
              <c:strCache>
                <c:ptCount val="1"/>
                <c:pt idx="0">
                  <c:v>KGA 10-2483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Feuil1!$M$15:$M$24</c:f>
              <c:numCache>
                <c:formatCode>0.000</c:formatCode>
                <c:ptCount val="10"/>
                <c:pt idx="1">
                  <c:v>0.104712643301225</c:v>
                </c:pt>
                <c:pt idx="2">
                  <c:v>0.018572482605802</c:v>
                </c:pt>
                <c:pt idx="5">
                  <c:v>0.103374487686669</c:v>
                </c:pt>
                <c:pt idx="6">
                  <c:v>0.0780246688476824</c:v>
                </c:pt>
                <c:pt idx="7">
                  <c:v>0.0142375391878478</c:v>
                </c:pt>
                <c:pt idx="8">
                  <c:v>-0.00948935900581982</c:v>
                </c:pt>
                <c:pt idx="9">
                  <c:v>0.0160688670271378</c:v>
                </c:pt>
              </c:numCache>
            </c:numRef>
          </c:val>
        </c:ser>
        <c:ser>
          <c:idx val="11"/>
          <c:order val="11"/>
          <c:tx>
            <c:strRef>
              <c:f>Feuil1!$N$14</c:f>
              <c:strCache>
                <c:ptCount val="1"/>
                <c:pt idx="0">
                  <c:v>KGA 11-258</c:v>
                </c:pt>
              </c:strCache>
            </c:strRef>
          </c:tx>
          <c:spPr>
            <a:ln w="2222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Feuil1!$N$15:$N$24</c:f>
              <c:numCache>
                <c:formatCode>0.000</c:formatCode>
                <c:ptCount val="10"/>
                <c:pt idx="1">
                  <c:v>0.106308338232571</c:v>
                </c:pt>
                <c:pt idx="2">
                  <c:v>0.0152823571587519</c:v>
                </c:pt>
                <c:pt idx="5">
                  <c:v>0.0795464518616831</c:v>
                </c:pt>
                <c:pt idx="6">
                  <c:v>0.0504332364972464</c:v>
                </c:pt>
                <c:pt idx="7">
                  <c:v>0.0497698989423214</c:v>
                </c:pt>
                <c:pt idx="8">
                  <c:v>0.0531574501320693</c:v>
                </c:pt>
                <c:pt idx="9">
                  <c:v>0.0622428241313451</c:v>
                </c:pt>
              </c:numCache>
            </c:numRef>
          </c:val>
        </c:ser>
        <c:ser>
          <c:idx val="12"/>
          <c:order val="12"/>
          <c:tx>
            <c:strRef>
              <c:f>Feuil1!$O$14</c:f>
              <c:strCache>
                <c:ptCount val="1"/>
                <c:pt idx="0">
                  <c:v>KGA 7-319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Feuil1!$O$15:$O$24</c:f>
              <c:numCache>
                <c:formatCode>0.000</c:formatCode>
                <c:ptCount val="10"/>
                <c:pt idx="1">
                  <c:v>0.139269748621109</c:v>
                </c:pt>
                <c:pt idx="2">
                  <c:v>0.121665886058838</c:v>
                </c:pt>
                <c:pt idx="3">
                  <c:v>0.0989328640933657</c:v>
                </c:pt>
                <c:pt idx="4">
                  <c:v>0.059795395286546</c:v>
                </c:pt>
              </c:numCache>
            </c:numRef>
          </c:val>
        </c:ser>
        <c:ser>
          <c:idx val="13"/>
          <c:order val="13"/>
          <c:tx>
            <c:strRef>
              <c:f>Feuil1!$P$14</c:f>
              <c:strCache>
                <c:ptCount val="1"/>
                <c:pt idx="0">
                  <c:v>KGA 12-233/1097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Feuil1!$P$15:$P$24</c:f>
              <c:numCache>
                <c:formatCode>0.000</c:formatCode>
                <c:ptCount val="10"/>
                <c:pt idx="0">
                  <c:v>0.0208300780838475</c:v>
                </c:pt>
                <c:pt idx="1">
                  <c:v>0.117575735035316</c:v>
                </c:pt>
                <c:pt idx="2">
                  <c:v>0.0936371624585945</c:v>
                </c:pt>
                <c:pt idx="3">
                  <c:v>0.0674810549161202</c:v>
                </c:pt>
                <c:pt idx="4">
                  <c:v>0.0419298641990502</c:v>
                </c:pt>
                <c:pt idx="5">
                  <c:v>0.0851624070381471</c:v>
                </c:pt>
                <c:pt idx="6">
                  <c:v>0.0799505898837209</c:v>
                </c:pt>
                <c:pt idx="7">
                  <c:v>0.0835640305638157</c:v>
                </c:pt>
                <c:pt idx="8">
                  <c:v>0.0659317381684983</c:v>
                </c:pt>
                <c:pt idx="9">
                  <c:v>0.0758599651795695</c:v>
                </c:pt>
              </c:numCache>
            </c:numRef>
          </c:val>
        </c:ser>
        <c:ser>
          <c:idx val="14"/>
          <c:order val="14"/>
          <c:tx>
            <c:strRef>
              <c:f>Feuil1!$Q$14</c:f>
              <c:strCache>
                <c:ptCount val="1"/>
                <c:pt idx="0">
                  <c:v>KGA 12-281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Feuil1!$Q$15:$Q$24</c:f>
              <c:numCache>
                <c:formatCode>0.000</c:formatCode>
                <c:ptCount val="10"/>
                <c:pt idx="1">
                  <c:v>0.139269748621109</c:v>
                </c:pt>
                <c:pt idx="2">
                  <c:v>0.141869272147125</c:v>
                </c:pt>
                <c:pt idx="3">
                  <c:v>0.0884039973497403</c:v>
                </c:pt>
                <c:pt idx="4">
                  <c:v>0.0811409434971884</c:v>
                </c:pt>
              </c:numCache>
            </c:numRef>
          </c:val>
        </c:ser>
        <c:ser>
          <c:idx val="15"/>
          <c:order val="15"/>
          <c:tx>
            <c:strRef>
              <c:f>Feuil1!$R$14</c:f>
              <c:strCache>
                <c:ptCount val="1"/>
                <c:pt idx="0">
                  <c:v>KGA 12-426/728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Feuil1!$R$15:$R$24</c:f>
              <c:numCache>
                <c:formatCode>0.000</c:formatCode>
                <c:ptCount val="10"/>
                <c:pt idx="0">
                  <c:v>0.0393875166831394</c:v>
                </c:pt>
                <c:pt idx="1">
                  <c:v>0.157342861906804</c:v>
                </c:pt>
                <c:pt idx="2">
                  <c:v>0.147994824781187</c:v>
                </c:pt>
                <c:pt idx="3">
                  <c:v>0.123371007826909</c:v>
                </c:pt>
                <c:pt idx="4">
                  <c:v>0.0904144876261497</c:v>
                </c:pt>
                <c:pt idx="5">
                  <c:v>0.133516029474297</c:v>
                </c:pt>
                <c:pt idx="6">
                  <c:v>0.115008235100852</c:v>
                </c:pt>
                <c:pt idx="7">
                  <c:v>0.11887345193252</c:v>
                </c:pt>
                <c:pt idx="8">
                  <c:v>0.0948446720814435</c:v>
                </c:pt>
                <c:pt idx="9">
                  <c:v>0.113299274355814</c:v>
                </c:pt>
              </c:numCache>
            </c:numRef>
          </c:val>
        </c:ser>
        <c:ser>
          <c:idx val="16"/>
          <c:order val="16"/>
          <c:tx>
            <c:strRef>
              <c:f>Feuil1!$S$14</c:f>
              <c:strCache>
                <c:ptCount val="1"/>
                <c:pt idx="0">
                  <c:v>KGA 12-493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Feuil1!$S$15:$S$24</c:f>
              <c:numCache>
                <c:formatCode>0.000</c:formatCode>
                <c:ptCount val="10"/>
                <c:pt idx="0">
                  <c:v>0.00777822632441793</c:v>
                </c:pt>
                <c:pt idx="1">
                  <c:v>0.122973960275541</c:v>
                </c:pt>
                <c:pt idx="2">
                  <c:v>0.105871618875606</c:v>
                </c:pt>
                <c:pt idx="3">
                  <c:v>0.0590113382959703</c:v>
                </c:pt>
                <c:pt idx="4">
                  <c:v>0.0531816459192975</c:v>
                </c:pt>
                <c:pt idx="5">
                  <c:v>0.103374487686669</c:v>
                </c:pt>
                <c:pt idx="6">
                  <c:v>0.102419107792832</c:v>
                </c:pt>
                <c:pt idx="7">
                  <c:v>0.0906258850513024</c:v>
                </c:pt>
                <c:pt idx="8">
                  <c:v>0.0349557794345752</c:v>
                </c:pt>
                <c:pt idx="9">
                  <c:v>0.0702379516299185</c:v>
                </c:pt>
              </c:numCache>
            </c:numRef>
          </c:val>
        </c:ser>
        <c:ser>
          <c:idx val="17"/>
          <c:order val="17"/>
          <c:tx>
            <c:strRef>
              <c:f>Feuil1!$T$14</c:f>
              <c:strCache>
                <c:ptCount val="1"/>
                <c:pt idx="0">
                  <c:v>KGA 12-865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Feuil1!$T$15:$T$24</c:f>
              <c:numCache>
                <c:formatCode>0.000</c:formatCode>
                <c:ptCount val="10"/>
                <c:pt idx="1">
                  <c:v>0.100697565564389</c:v>
                </c:pt>
                <c:pt idx="2">
                  <c:v>0.0547190964282249</c:v>
                </c:pt>
                <c:pt idx="3">
                  <c:v>0.0274840682764317</c:v>
                </c:pt>
                <c:pt idx="4">
                  <c:v>-0.00243666890503902</c:v>
                </c:pt>
              </c:numCache>
            </c:numRef>
          </c:val>
        </c:ser>
        <c:marker val="1"/>
        <c:axId val="290898504"/>
        <c:axId val="291132584"/>
      </c:lineChart>
      <c:catAx>
        <c:axId val="290898504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1132584"/>
        <c:crosses val="autoZero"/>
        <c:auto val="1"/>
        <c:lblAlgn val="ctr"/>
        <c:lblOffset val="100"/>
        <c:tickLblSkip val="1"/>
        <c:tickMarkSkip val="1"/>
      </c:catAx>
      <c:valAx>
        <c:axId val="291132584"/>
        <c:scaling>
          <c:orientation val="minMax"/>
          <c:max val="0.2"/>
          <c:min val="-0.05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Onagers</a:t>
                </a:r>
              </a:p>
            </c:rich>
          </c:tx>
          <c:layout>
            <c:manualLayout>
              <c:xMode val="edge"/>
              <c:yMode val="edge"/>
              <c:x val="0.0119160454012397"/>
              <c:y val="0.281497172008428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089850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462577483666"/>
          <c:y val="0.133214562968361"/>
          <c:w val="0.208558699112079"/>
          <c:h val="0.74619163801707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698500</xdr:colOff>
      <xdr:row>25</xdr:row>
      <xdr:rowOff>12700</xdr:rowOff>
    </xdr:from>
    <xdr:to>
      <xdr:col>17</xdr:col>
      <xdr:colOff>215900</xdr:colOff>
      <xdr:row>63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26"/>
  <sheetViews>
    <sheetView tabSelected="1" workbookViewId="0">
      <selection activeCell="A14" sqref="A14:XFD14"/>
    </sheetView>
  </sheetViews>
  <sheetFormatPr baseColWidth="10" defaultColWidth="11.1640625" defaultRowHeight="13"/>
  <cols>
    <col min="2" max="2" width="5.6640625" customWidth="1"/>
    <col min="3" max="5" width="10.5" bestFit="1" customWidth="1"/>
    <col min="6" max="6" width="9.5" bestFit="1" customWidth="1"/>
    <col min="7" max="8" width="10.5" bestFit="1" customWidth="1"/>
    <col min="9" max="11" width="11.5" bestFit="1" customWidth="1"/>
    <col min="12" max="12" width="14.1640625" customWidth="1"/>
    <col min="13" max="13" width="14.1640625" bestFit="1" customWidth="1"/>
    <col min="14" max="14" width="11.5" bestFit="1" customWidth="1"/>
    <col min="15" max="15" width="10.5" bestFit="1" customWidth="1"/>
    <col min="16" max="16" width="15.33203125" bestFit="1" customWidth="1"/>
    <col min="17" max="17" width="10.5" bestFit="1" customWidth="1"/>
    <col min="18" max="18" width="14.33203125" bestFit="1" customWidth="1"/>
    <col min="19" max="20" width="10.5" bestFit="1" customWidth="1"/>
    <col min="21" max="22" width="6.1640625" customWidth="1"/>
    <col min="23" max="23" width="5.83203125" customWidth="1"/>
    <col min="24" max="24" width="5.6640625" customWidth="1"/>
    <col min="25" max="25" width="11.83203125" customWidth="1"/>
  </cols>
  <sheetData>
    <row r="1" spans="1:20">
      <c r="A1" s="3" t="s">
        <v>1</v>
      </c>
      <c r="B1" s="2" t="s">
        <v>0</v>
      </c>
      <c r="C1" t="s">
        <v>8</v>
      </c>
      <c r="D1" s="1" t="s">
        <v>9</v>
      </c>
      <c r="E1" s="1" t="s">
        <v>10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11</v>
      </c>
      <c r="P1" t="s">
        <v>3</v>
      </c>
      <c r="Q1" t="s">
        <v>4</v>
      </c>
      <c r="R1" t="s">
        <v>5</v>
      </c>
      <c r="S1" t="s">
        <v>6</v>
      </c>
      <c r="T1" t="s">
        <v>7</v>
      </c>
    </row>
    <row r="2" spans="1:20">
      <c r="A2" s="4">
        <v>246.9375</v>
      </c>
      <c r="B2" s="2">
        <v>1</v>
      </c>
      <c r="P2">
        <v>259.07</v>
      </c>
      <c r="R2">
        <v>270.38</v>
      </c>
      <c r="S2">
        <v>251.4</v>
      </c>
    </row>
    <row r="3" spans="1:20">
      <c r="A3" s="4">
        <v>25.615625000000001</v>
      </c>
      <c r="B3" s="2">
        <v>3</v>
      </c>
      <c r="C3">
        <v>29.1</v>
      </c>
      <c r="D3">
        <v>31.8</v>
      </c>
      <c r="E3">
        <v>32.79</v>
      </c>
      <c r="F3">
        <v>33.6</v>
      </c>
      <c r="G3">
        <v>31</v>
      </c>
      <c r="H3">
        <v>31.3</v>
      </c>
      <c r="I3">
        <v>28.8</v>
      </c>
      <c r="J3">
        <v>34.5</v>
      </c>
      <c r="L3">
        <v>39</v>
      </c>
      <c r="M3">
        <v>32.6</v>
      </c>
      <c r="N3">
        <v>32.72</v>
      </c>
      <c r="O3">
        <v>35.299999999999997</v>
      </c>
      <c r="P3">
        <v>33.58</v>
      </c>
      <c r="Q3">
        <v>35.299999999999997</v>
      </c>
      <c r="R3">
        <v>36.799999999999997</v>
      </c>
      <c r="S3">
        <v>34</v>
      </c>
      <c r="T3">
        <v>32.299999999999997</v>
      </c>
    </row>
    <row r="4" spans="1:20">
      <c r="A4" s="4">
        <v>25.390625</v>
      </c>
      <c r="B4" s="2">
        <v>4</v>
      </c>
      <c r="C4">
        <v>29.7</v>
      </c>
      <c r="D4">
        <v>31</v>
      </c>
      <c r="E4">
        <v>31.62</v>
      </c>
      <c r="F4">
        <v>25.6</v>
      </c>
      <c r="G4">
        <v>27</v>
      </c>
      <c r="H4">
        <v>27.4</v>
      </c>
      <c r="I4">
        <v>28.7</v>
      </c>
      <c r="J4">
        <v>27</v>
      </c>
      <c r="L4">
        <v>30.7</v>
      </c>
      <c r="M4">
        <v>26.5</v>
      </c>
      <c r="N4">
        <v>26.3</v>
      </c>
      <c r="O4">
        <v>33.6</v>
      </c>
      <c r="P4">
        <v>31.5</v>
      </c>
      <c r="Q4">
        <v>35.200000000000003</v>
      </c>
      <c r="R4">
        <v>35.700000000000003</v>
      </c>
      <c r="S4">
        <v>32.4</v>
      </c>
      <c r="T4">
        <v>28.8</v>
      </c>
    </row>
    <row r="5" spans="1:20">
      <c r="A5" s="4">
        <v>39.893749999999997</v>
      </c>
      <c r="B5" s="2">
        <v>5</v>
      </c>
      <c r="C5">
        <v>43</v>
      </c>
      <c r="D5">
        <v>47.3</v>
      </c>
      <c r="E5">
        <v>52.57</v>
      </c>
      <c r="H5">
        <v>42.7</v>
      </c>
      <c r="I5">
        <v>43.1</v>
      </c>
      <c r="K5">
        <v>47.5</v>
      </c>
      <c r="O5">
        <v>50.1</v>
      </c>
      <c r="P5">
        <v>46.6</v>
      </c>
      <c r="Q5">
        <v>48.9</v>
      </c>
      <c r="R5">
        <v>53</v>
      </c>
      <c r="S5">
        <v>45.7</v>
      </c>
      <c r="T5">
        <v>42.5</v>
      </c>
    </row>
    <row r="6" spans="1:20">
      <c r="A6" s="4">
        <v>34.593548387096774</v>
      </c>
      <c r="B6" s="2">
        <v>6</v>
      </c>
      <c r="C6">
        <v>37.9</v>
      </c>
      <c r="D6">
        <v>40.799999999999997</v>
      </c>
      <c r="E6">
        <v>38.44</v>
      </c>
      <c r="H6">
        <v>35.9</v>
      </c>
      <c r="I6">
        <v>36.5</v>
      </c>
      <c r="K6">
        <v>40</v>
      </c>
      <c r="O6">
        <v>39.700000000000003</v>
      </c>
      <c r="P6">
        <v>38.1</v>
      </c>
      <c r="Q6">
        <v>41.7</v>
      </c>
      <c r="R6">
        <v>42.6</v>
      </c>
      <c r="S6">
        <v>39.1</v>
      </c>
      <c r="T6">
        <v>34.4</v>
      </c>
    </row>
    <row r="7" spans="1:20">
      <c r="A7" s="4">
        <v>38.384374999999999</v>
      </c>
      <c r="B7" s="2">
        <v>10</v>
      </c>
      <c r="F7">
        <v>45.9</v>
      </c>
      <c r="G7">
        <v>43</v>
      </c>
      <c r="J7">
        <v>46.3</v>
      </c>
      <c r="L7">
        <v>52</v>
      </c>
      <c r="M7">
        <v>48.7</v>
      </c>
      <c r="N7">
        <v>46.1</v>
      </c>
      <c r="P7">
        <v>46.7</v>
      </c>
      <c r="R7">
        <v>52.2</v>
      </c>
      <c r="S7">
        <v>48.7</v>
      </c>
    </row>
    <row r="8" spans="1:20">
      <c r="A8" s="4">
        <v>37.6</v>
      </c>
      <c r="B8" s="2">
        <v>11</v>
      </c>
      <c r="F8">
        <v>43.5</v>
      </c>
      <c r="G8">
        <v>40.700000000000003</v>
      </c>
      <c r="L8">
        <v>46.9</v>
      </c>
      <c r="M8">
        <v>45</v>
      </c>
      <c r="N8">
        <v>42.23</v>
      </c>
      <c r="P8">
        <v>45.2</v>
      </c>
      <c r="R8">
        <v>49</v>
      </c>
      <c r="S8">
        <v>47.6</v>
      </c>
    </row>
    <row r="9" spans="1:20">
      <c r="A9" s="4">
        <v>30.193750000000001</v>
      </c>
      <c r="B9" s="2">
        <v>12</v>
      </c>
      <c r="F9">
        <v>31.9</v>
      </c>
      <c r="G9">
        <v>33.1</v>
      </c>
      <c r="J9">
        <v>34</v>
      </c>
      <c r="L9">
        <v>37.700000000000003</v>
      </c>
      <c r="M9">
        <v>31.2</v>
      </c>
      <c r="N9">
        <v>33.86</v>
      </c>
      <c r="P9">
        <v>36.6</v>
      </c>
      <c r="R9">
        <v>39.700000000000003</v>
      </c>
      <c r="S9">
        <v>37.200000000000003</v>
      </c>
    </row>
    <row r="10" spans="1:20">
      <c r="A10" s="4">
        <v>23.712499999999999</v>
      </c>
      <c r="B10" s="2">
        <v>13</v>
      </c>
      <c r="F10">
        <v>24.4</v>
      </c>
      <c r="G10">
        <v>24.3</v>
      </c>
      <c r="J10">
        <v>25.2</v>
      </c>
      <c r="L10">
        <v>28.8</v>
      </c>
      <c r="M10">
        <v>23.2</v>
      </c>
      <c r="N10">
        <v>26.8</v>
      </c>
      <c r="P10">
        <v>27.6</v>
      </c>
      <c r="R10">
        <v>29.5</v>
      </c>
      <c r="S10">
        <v>25.7</v>
      </c>
    </row>
    <row r="11" spans="1:20">
      <c r="A11" s="4">
        <v>26.115625000000001</v>
      </c>
      <c r="B11" s="2">
        <v>14</v>
      </c>
      <c r="F11">
        <v>27.7</v>
      </c>
      <c r="G11">
        <v>26.6</v>
      </c>
      <c r="L11">
        <v>32.5</v>
      </c>
      <c r="M11">
        <v>27.1</v>
      </c>
      <c r="N11">
        <v>30.14</v>
      </c>
      <c r="P11">
        <v>31.1</v>
      </c>
      <c r="R11">
        <v>33.9</v>
      </c>
      <c r="S11">
        <v>30.7</v>
      </c>
    </row>
    <row r="12" spans="1:20">
      <c r="A12" s="4">
        <v>36.020689655172397</v>
      </c>
      <c r="B12" s="2">
        <v>7</v>
      </c>
      <c r="C12">
        <v>40.6</v>
      </c>
      <c r="D12">
        <v>44.4</v>
      </c>
      <c r="E12">
        <v>48.74</v>
      </c>
      <c r="H12">
        <v>40.700000000000003</v>
      </c>
      <c r="I12">
        <v>40.799999999999997</v>
      </c>
      <c r="K12">
        <v>45.9</v>
      </c>
      <c r="O12">
        <v>46</v>
      </c>
      <c r="P12">
        <v>42.8</v>
      </c>
      <c r="Q12">
        <v>46</v>
      </c>
      <c r="R12">
        <v>49.6</v>
      </c>
      <c r="S12">
        <v>43</v>
      </c>
      <c r="T12">
        <v>40.9</v>
      </c>
    </row>
    <row r="13" spans="1:20">
      <c r="A13" s="4">
        <v>8.3206896551724174</v>
      </c>
      <c r="B13" s="2">
        <v>8</v>
      </c>
      <c r="C13">
        <v>7.8</v>
      </c>
      <c r="D13">
        <v>10.199999999999999</v>
      </c>
      <c r="E13">
        <v>12.18</v>
      </c>
      <c r="H13">
        <v>6.9</v>
      </c>
      <c r="I13">
        <v>8.4</v>
      </c>
      <c r="K13">
        <v>8.4</v>
      </c>
      <c r="O13">
        <v>10</v>
      </c>
      <c r="P13">
        <v>12.1</v>
      </c>
      <c r="Q13">
        <v>11.8</v>
      </c>
      <c r="R13">
        <v>10.199999999999999</v>
      </c>
      <c r="S13">
        <v>10</v>
      </c>
      <c r="T13">
        <v>8.9</v>
      </c>
    </row>
    <row r="14" spans="1:20">
      <c r="A14" s="5" t="s">
        <v>2</v>
      </c>
      <c r="C14" s="7" t="str">
        <f>C1</f>
        <v>KGA 4-1027</v>
      </c>
      <c r="D14" s="7" t="str">
        <f t="shared" ref="D14:T14" si="0">D1</f>
        <v>KGA 4-1066</v>
      </c>
      <c r="E14" s="7" t="str">
        <f t="shared" si="0"/>
        <v>KGA 4-2381</v>
      </c>
      <c r="F14" s="7" t="str">
        <f t="shared" si="0"/>
        <v>KGA 10-721</v>
      </c>
      <c r="G14" s="7" t="str">
        <f t="shared" si="0"/>
        <v>KGA 10-760</v>
      </c>
      <c r="H14" s="7" t="str">
        <f t="shared" si="0"/>
        <v>KGA 10-1536</v>
      </c>
      <c r="I14" s="7" t="str">
        <f t="shared" si="0"/>
        <v>KGA 10-1572</v>
      </c>
      <c r="J14" s="7" t="str">
        <f t="shared" si="0"/>
        <v>KGA 10-1822</v>
      </c>
      <c r="K14" s="7" t="str">
        <f t="shared" si="0"/>
        <v>KGA 10-1403-B1</v>
      </c>
      <c r="L14" s="7" t="str">
        <f t="shared" si="0"/>
        <v>KGA 10-1403-B2</v>
      </c>
      <c r="M14" s="7" t="str">
        <f t="shared" si="0"/>
        <v>KGA 10-2483</v>
      </c>
      <c r="N14" s="7" t="str">
        <f t="shared" si="0"/>
        <v>KGA 11-258</v>
      </c>
      <c r="O14" s="7" t="str">
        <f>O1</f>
        <v>KGA 7-319</v>
      </c>
      <c r="P14" s="7" t="str">
        <f t="shared" si="0"/>
        <v>KGA 12-233/1097</v>
      </c>
      <c r="Q14" s="7" t="str">
        <f t="shared" si="0"/>
        <v>KGA 12-281</v>
      </c>
      <c r="R14" s="7" t="str">
        <f t="shared" si="0"/>
        <v>KGA 12-426/728</v>
      </c>
      <c r="S14" s="7" t="str">
        <f t="shared" si="0"/>
        <v>KGA 12-493</v>
      </c>
      <c r="T14" s="7" t="str">
        <f t="shared" si="0"/>
        <v>KGA 12-865</v>
      </c>
    </row>
    <row r="15" spans="1:20">
      <c r="A15" s="6">
        <v>2.3925870470255211</v>
      </c>
      <c r="B15" s="2">
        <v>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f>LOG10(P2)-$A15</f>
        <v>2.0830078083847514E-2</v>
      </c>
      <c r="Q15" s="8"/>
      <c r="R15" s="8">
        <f>LOG10(R2)-$A15</f>
        <v>3.9387516683139445E-2</v>
      </c>
      <c r="S15" s="8">
        <f>LOG10(S2)-$A15</f>
        <v>7.7782263244179362E-3</v>
      </c>
      <c r="T15" s="8"/>
    </row>
    <row r="16" spans="1:20">
      <c r="A16" s="6">
        <v>1.4085049567667141</v>
      </c>
      <c r="B16" s="2">
        <v>3</v>
      </c>
      <c r="C16" s="8">
        <f>LOG10(C3)-$A16</f>
        <v>5.5388032219193306E-2</v>
      </c>
      <c r="D16" s="8">
        <f>LOG10(D3)-$A16</f>
        <v>9.3922163217718735E-2</v>
      </c>
      <c r="E16" s="8">
        <f>LOG10(E3)-$A16</f>
        <v>0.10723645990265118</v>
      </c>
      <c r="F16" s="8">
        <f>LOG10(F3)-$A16</f>
        <v>0.11783432062313004</v>
      </c>
      <c r="G16" s="8">
        <f>LOG10(G3)-$A16</f>
        <v>8.2856737067558583E-2</v>
      </c>
      <c r="H16" s="8">
        <f>LOG10(H3)-$A16</f>
        <v>8.7039380779734499E-2</v>
      </c>
      <c r="I16" s="8">
        <f>LOG10(I3)-$A16</f>
        <v>5.088753099251675E-2</v>
      </c>
      <c r="J16" s="8">
        <f>LOG10(J3)-$A16</f>
        <v>0.12931413830656013</v>
      </c>
      <c r="K16" s="8"/>
      <c r="L16" s="8">
        <f>LOG10(L3)-$A16</f>
        <v>0.18255965025978504</v>
      </c>
      <c r="M16" s="8">
        <f>LOG10(M3)-$A16</f>
        <v>0.10471264330122487</v>
      </c>
      <c r="N16" s="8">
        <f>LOG10(N3)-$A16</f>
        <v>0.10630833823257135</v>
      </c>
      <c r="O16" s="8">
        <f>LOG10(O3)-$A16</f>
        <v>0.13926974862110852</v>
      </c>
      <c r="P16" s="8">
        <f>LOG10(P3)-$A16</f>
        <v>0.11757573503531593</v>
      </c>
      <c r="Q16" s="8">
        <f>LOG10(Q3)-$A16</f>
        <v>0.13926974862110852</v>
      </c>
      <c r="R16" s="8">
        <f>LOG10(R3)-$A16</f>
        <v>0.15734286190680358</v>
      </c>
      <c r="S16" s="8">
        <f>LOG10(S3)-$A16</f>
        <v>0.12297396027554108</v>
      </c>
      <c r="T16" s="8">
        <f>LOG10(T3)-$A16</f>
        <v>0.10069756556438869</v>
      </c>
    </row>
    <row r="17" spans="1:20">
      <c r="A17" s="6">
        <v>1.4046733913310059</v>
      </c>
      <c r="B17" s="2">
        <v>4</v>
      </c>
      <c r="C17" s="8">
        <f>LOG10(C4)-$A17</f>
        <v>6.8083057986206397E-2</v>
      </c>
      <c r="D17" s="8">
        <f>LOG10(D4)-$A17</f>
        <v>8.6688302503266756E-2</v>
      </c>
      <c r="E17" s="8">
        <f>LOG10(E4)-$A17</f>
        <v>9.5288474265184275E-2</v>
      </c>
      <c r="F17" s="8">
        <f>LOG10(F4)-$A17</f>
        <v>3.5665739808437014E-3</v>
      </c>
      <c r="G17" s="8">
        <f>LOG10(G4)-$A17</f>
        <v>2.6690372827981479E-2</v>
      </c>
      <c r="H17" s="8">
        <f>LOG10(H4)-$A17</f>
        <v>3.3077171489382051E-2</v>
      </c>
      <c r="I17" s="8">
        <f>LOG10(I4)-$A17</f>
        <v>5.3208505402986495E-2</v>
      </c>
      <c r="J17" s="8">
        <f>LOG10(J4)-$A17</f>
        <v>2.6690372827981479E-2</v>
      </c>
      <c r="K17" s="8"/>
      <c r="L17" s="8">
        <f>LOG10(L4)-$A17</f>
        <v>8.2464984146180642E-2</v>
      </c>
      <c r="M17" s="8">
        <f>LOG10(M4)-$A17</f>
        <v>1.8572482605802021E-2</v>
      </c>
      <c r="N17" s="8">
        <f>LOG10(N4)-$A17</f>
        <v>1.5282357158751925E-2</v>
      </c>
      <c r="O17" s="8">
        <f>LOG10(O4)-$A17</f>
        <v>0.12166588605883821</v>
      </c>
      <c r="P17" s="8">
        <f>LOG10(P4)-$A17</f>
        <v>9.3637162458594547E-2</v>
      </c>
      <c r="Q17" s="8">
        <f>LOG10(Q4)-$A17</f>
        <v>0.14186927214712508</v>
      </c>
      <c r="R17" s="8">
        <f>LOG10(R4)-$A17</f>
        <v>0.14799482478118731</v>
      </c>
      <c r="S17" s="8">
        <f>LOG10(S4)-$A17</f>
        <v>0.10587161887560614</v>
      </c>
      <c r="T17" s="8">
        <f>LOG10(T4)-$A17</f>
        <v>5.4719096428224923E-2</v>
      </c>
    </row>
    <row r="18" spans="1:20">
      <c r="A18" s="6">
        <v>1.6009048617738799</v>
      </c>
      <c r="B18" s="2">
        <v>5</v>
      </c>
      <c r="C18" s="8">
        <f>LOG10(C5)-$A18</f>
        <v>3.2563593805706503E-2</v>
      </c>
      <c r="D18" s="8">
        <f>LOG10(D5)-$A18</f>
        <v>7.3956278963931643E-2</v>
      </c>
      <c r="E18" s="8">
        <f>LOG10(E5)-$A18</f>
        <v>0.11983311524454532</v>
      </c>
      <c r="F18" s="8"/>
      <c r="G18" s="8"/>
      <c r="H18" s="8">
        <f>LOG10(H5)-$A18</f>
        <v>2.9523013251143926E-2</v>
      </c>
      <c r="I18" s="8">
        <f>LOG10(I5)-$A18</f>
        <v>3.3572408386851604E-2</v>
      </c>
      <c r="J18" s="8"/>
      <c r="K18" s="8">
        <f>LOG10(K5)-$A18</f>
        <v>7.578874785098666E-2</v>
      </c>
      <c r="L18" s="8"/>
      <c r="M18" s="8"/>
      <c r="N18" s="8"/>
      <c r="O18" s="8">
        <f>LOG10(O5)-$A18</f>
        <v>9.8932864093365769E-2</v>
      </c>
      <c r="P18" s="8">
        <f>LOG10(P5)-$A18</f>
        <v>6.748105491612022E-2</v>
      </c>
      <c r="Q18" s="8">
        <f>LOG10(Q5)-$A18</f>
        <v>8.840399734974036E-2</v>
      </c>
      <c r="R18" s="8">
        <f>LOG10(R5)-$A18</f>
        <v>0.12337100782690902</v>
      </c>
      <c r="S18" s="8">
        <f>LOG10(S5)-$A18</f>
        <v>5.9011338295970273E-2</v>
      </c>
      <c r="T18" s="8">
        <f>LOG10(T5)-$A18</f>
        <v>2.7484068276431683E-2</v>
      </c>
    </row>
    <row r="19" spans="1:20">
      <c r="A19" s="6">
        <v>1.5389951114765692</v>
      </c>
      <c r="B19" s="2">
        <v>6</v>
      </c>
      <c r="C19" s="8">
        <f>LOG10(C6)-$A19</f>
        <v>3.9644098491503188E-2</v>
      </c>
      <c r="D19" s="8">
        <f>LOG10(D6)-$A19</f>
        <v>7.1665051613310826E-2</v>
      </c>
      <c r="E19" s="8">
        <f>LOG10(E6)-$A19</f>
        <v>4.5788267519938586E-2</v>
      </c>
      <c r="F19" s="8"/>
      <c r="G19" s="8"/>
      <c r="H19" s="8">
        <f>LOG10(H6)-$A19</f>
        <v>1.6099337101749933E-2</v>
      </c>
      <c r="I19" s="8">
        <f>LOG10(I6)-$A19</f>
        <v>2.3297752979905439E-2</v>
      </c>
      <c r="J19" s="8"/>
      <c r="K19" s="8">
        <f>LOG10(K6)-$A19</f>
        <v>6.3064879851393085E-2</v>
      </c>
      <c r="L19" s="8"/>
      <c r="M19" s="8"/>
      <c r="N19" s="8"/>
      <c r="O19" s="8">
        <f>LOG10(O6)-$A19</f>
        <v>5.9795395286545983E-2</v>
      </c>
      <c r="P19" s="8">
        <f>LOG10(P6)-$A19</f>
        <v>4.1929864199050204E-2</v>
      </c>
      <c r="Q19" s="8">
        <f>LOG10(Q6)-$A19</f>
        <v>8.1140943497188367E-2</v>
      </c>
      <c r="R19" s="8">
        <f>LOG10(R6)-$A19</f>
        <v>9.0414487626149675E-2</v>
      </c>
      <c r="S19" s="8">
        <f>LOG10(S6)-$A19</f>
        <v>5.3181645919297527E-2</v>
      </c>
      <c r="T19" s="8">
        <f>LOG10(T6)-$A19</f>
        <v>-2.4366689050390189E-3</v>
      </c>
    </row>
    <row r="20" spans="1:20">
      <c r="A20" s="6">
        <v>1.5841544735279651</v>
      </c>
      <c r="B20" s="2">
        <v>10</v>
      </c>
      <c r="C20" s="8"/>
      <c r="D20" s="8"/>
      <c r="E20" s="8"/>
      <c r="F20" s="8">
        <f>LOG10(F7)-$A20</f>
        <v>7.7658212009296124E-2</v>
      </c>
      <c r="G20" s="8">
        <f>LOG10(G7)-$A20</f>
        <v>4.9313982051621297E-2</v>
      </c>
      <c r="H20" s="8"/>
      <c r="I20" s="8"/>
      <c r="J20" s="8">
        <f>LOG10(J7)-$A20</f>
        <v>8.1426517489987971E-2</v>
      </c>
      <c r="K20" s="8"/>
      <c r="L20" s="8">
        <f>LOG10(L7)-$A20</f>
        <v>0.1318488701068341</v>
      </c>
      <c r="M20" s="8">
        <f>LOG10(M7)-$A20</f>
        <v>0.10337448768666913</v>
      </c>
      <c r="N20" s="8">
        <f>LOG10(N7)-$A20</f>
        <v>7.9546451861683076E-2</v>
      </c>
      <c r="O20" s="8"/>
      <c r="P20" s="8">
        <f>LOG10(P7)-$A20</f>
        <v>8.5162407038147148E-2</v>
      </c>
      <c r="Q20" s="8"/>
      <c r="R20" s="8">
        <f>LOG10(R7)-$A20</f>
        <v>0.13351602947429697</v>
      </c>
      <c r="S20" s="8">
        <f>LOG10(S7)-$A20</f>
        <v>0.10337448768666913</v>
      </c>
      <c r="T20" s="8"/>
    </row>
    <row r="21" spans="1:20">
      <c r="A21" s="6">
        <v>1.5751878449276613</v>
      </c>
      <c r="B21" s="2">
        <v>11</v>
      </c>
      <c r="C21" s="8"/>
      <c r="D21" s="8"/>
      <c r="E21" s="8"/>
      <c r="F21" s="8">
        <f>LOG10(F8)-$A21</f>
        <v>6.3301412026976145E-2</v>
      </c>
      <c r="G21" s="8">
        <f>LOG10(G8)-$A21</f>
        <v>3.4406564297558839E-2</v>
      </c>
      <c r="H21" s="8"/>
      <c r="I21" s="8"/>
      <c r="J21" s="8"/>
      <c r="K21" s="8"/>
      <c r="L21" s="8">
        <f>LOG10(L8)-$A21</f>
        <v>9.5984997787421866E-2</v>
      </c>
      <c r="M21" s="8">
        <f>LOG10(M8)-$A21</f>
        <v>7.8024668847682443E-2</v>
      </c>
      <c r="N21" s="8">
        <f>LOG10(N8)-$A21</f>
        <v>5.0433236497246403E-2</v>
      </c>
      <c r="O21" s="8"/>
      <c r="P21" s="8">
        <f>LOG10(P8)-$A21</f>
        <v>7.9950589883720946E-2</v>
      </c>
      <c r="Q21" s="8"/>
      <c r="R21" s="8">
        <f>LOG10(R8)-$A21</f>
        <v>0.11500823510085234</v>
      </c>
      <c r="S21" s="8">
        <f>LOG10(S8)-$A21</f>
        <v>0.10241910779283181</v>
      </c>
      <c r="T21" s="8"/>
    </row>
    <row r="22" spans="1:20">
      <c r="A22" s="6">
        <v>1.4799170548305951</v>
      </c>
      <c r="B22" s="2">
        <v>12</v>
      </c>
      <c r="C22" s="8"/>
      <c r="D22" s="8"/>
      <c r="E22" s="8"/>
      <c r="F22" s="8">
        <f>LOG10(F9)-$A22</f>
        <v>2.3873628226585897E-2</v>
      </c>
      <c r="G22" s="8">
        <f>LOG10(G9)-$A22</f>
        <v>3.9910938945123764E-2</v>
      </c>
      <c r="H22" s="8"/>
      <c r="I22" s="8"/>
      <c r="J22" s="8">
        <f>LOG10(J9)-$A22</f>
        <v>5.1561862211660037E-2</v>
      </c>
      <c r="K22" s="8"/>
      <c r="L22" s="8">
        <f>LOG10(L9)-$A22</f>
        <v>9.6424295375197699E-2</v>
      </c>
      <c r="M22" s="8">
        <f>LOG10(M9)-$A22</f>
        <v>1.4237539187847759E-2</v>
      </c>
      <c r="N22" s="8">
        <f>LOG10(N9)-$A22</f>
        <v>4.9769898942321422E-2</v>
      </c>
      <c r="O22" s="8"/>
      <c r="P22" s="8">
        <f>LOG10(P9)-$A22</f>
        <v>8.3564030563815672E-2</v>
      </c>
      <c r="Q22" s="8"/>
      <c r="R22" s="8">
        <f>LOG10(R9)-$A22</f>
        <v>0.11887345193252008</v>
      </c>
      <c r="S22" s="8">
        <f>LOG10(S9)-$A22</f>
        <v>9.0625885051302424E-2</v>
      </c>
      <c r="T22" s="8"/>
    </row>
    <row r="23" spans="1:20">
      <c r="A23" s="6">
        <v>1.3749773438967194</v>
      </c>
      <c r="B23" s="2">
        <v>13</v>
      </c>
      <c r="C23" s="8"/>
      <c r="D23" s="8"/>
      <c r="E23" s="8"/>
      <c r="F23" s="8">
        <f>LOG10(F10)-$A23</f>
        <v>1.2412482442009987E-2</v>
      </c>
      <c r="G23" s="8">
        <f>LOG10(G10)-$A23</f>
        <v>1.0628929701592682E-2</v>
      </c>
      <c r="H23" s="8"/>
      <c r="I23" s="8"/>
      <c r="J23" s="8">
        <f>LOG10(J10)-$A23</f>
        <v>2.6423196884824751E-2</v>
      </c>
      <c r="K23" s="8"/>
      <c r="L23" s="8">
        <f>LOG10(L10)-$A23</f>
        <v>8.4415143862511366E-2</v>
      </c>
      <c r="M23" s="8">
        <f>LOG10(M10)-$A23</f>
        <v>-9.4893590058198196E-3</v>
      </c>
      <c r="N23" s="8">
        <f>LOG10(N10)-$A23</f>
        <v>5.3157450132069295E-2</v>
      </c>
      <c r="O23" s="8"/>
      <c r="P23" s="8">
        <f>LOG10(P10)-$A23</f>
        <v>6.5931738168498288E-2</v>
      </c>
      <c r="Q23" s="8"/>
      <c r="R23" s="8">
        <f>LOG10(R10)-$A23</f>
        <v>9.4844672081443537E-2</v>
      </c>
      <c r="S23" s="8">
        <f>LOG10(S10)-$A23</f>
        <v>3.4955779434575174E-2</v>
      </c>
      <c r="T23" s="8"/>
    </row>
    <row r="24" spans="1:20">
      <c r="A24" s="6">
        <v>1.416900423847268</v>
      </c>
      <c r="B24" s="2">
        <v>14</v>
      </c>
      <c r="C24" s="8"/>
      <c r="D24" s="8"/>
      <c r="E24" s="8"/>
      <c r="F24" s="8">
        <f>LOG10(F11)-$A24</f>
        <v>2.5579345217180638E-2</v>
      </c>
      <c r="G24" s="8">
        <f>LOG10(G11)-$A24</f>
        <v>7.981212783799041E-3</v>
      </c>
      <c r="H24" s="8"/>
      <c r="I24" s="8"/>
      <c r="J24" s="8"/>
      <c r="K24" s="8"/>
      <c r="L24" s="8">
        <f>LOG10(L11)-$A24</f>
        <v>9.4982937131606437E-2</v>
      </c>
      <c r="M24" s="8">
        <f>LOG10(M11)-$A24</f>
        <v>1.6068867027137834E-2</v>
      </c>
      <c r="N24" s="8">
        <f>LOG10(N11)-$A24</f>
        <v>6.2242824131345076E-2</v>
      </c>
      <c r="O24" s="8"/>
      <c r="P24" s="8">
        <f>LOG10(P11)-$A24</f>
        <v>7.58599651795695E-2</v>
      </c>
      <c r="Q24" s="8"/>
      <c r="R24" s="8">
        <f>LOG10(R11)-$A24</f>
        <v>0.11329927435581411</v>
      </c>
      <c r="S24" s="8">
        <f>LOG10(S11)-$A24</f>
        <v>7.0237951629918527E-2</v>
      </c>
      <c r="T24" s="8"/>
    </row>
    <row r="25" spans="1:20">
      <c r="A25" s="6">
        <v>1.5565520236020194</v>
      </c>
      <c r="B25" s="2">
        <v>7</v>
      </c>
      <c r="C25" s="8">
        <f>LOG10(C12)-$A25</f>
        <v>5.1974009975174651E-2</v>
      </c>
      <c r="D25" s="8">
        <f>LOG10(D12)-$A25</f>
        <v>9.0830946512600486E-2</v>
      </c>
      <c r="E25" s="8">
        <f>LOG10(E12)-$A25</f>
        <v>0.13133350124668608</v>
      </c>
      <c r="F25" s="8"/>
      <c r="G25" s="8"/>
      <c r="H25" s="8">
        <f>LOG10(H12)-$A25</f>
        <v>5.3042385623200738E-2</v>
      </c>
      <c r="I25" s="8">
        <f>LOG10(I12)-$A25</f>
        <v>5.410813948786064E-2</v>
      </c>
      <c r="J25" s="8"/>
      <c r="K25" s="8">
        <f>LOG10(K12)-$A25</f>
        <v>0.10526066193524186</v>
      </c>
      <c r="L25" s="8"/>
      <c r="M25" s="8"/>
      <c r="N25" s="8"/>
      <c r="O25" s="8">
        <f>LOG10(O12)-$A25</f>
        <v>0.10620580807955471</v>
      </c>
      <c r="P25" s="8">
        <f>LOG10(P12)-$A25</f>
        <v>7.4891745411152622E-2</v>
      </c>
      <c r="Q25" s="8">
        <f>LOG10(Q12)-$A25</f>
        <v>0.10620580807955471</v>
      </c>
      <c r="R25" s="8">
        <f>LOG10(R12)-$A25</f>
        <v>0.13892965288817805</v>
      </c>
      <c r="S25" s="8">
        <f>LOG10(S12)-$A25</f>
        <v>7.6916431977567035E-2</v>
      </c>
      <c r="T25" s="8">
        <f>LOG10(T12)-$A25</f>
        <v>5.5171284405322485E-2</v>
      </c>
    </row>
    <row r="26" spans="1:20">
      <c r="A26" s="6">
        <v>0.92015932400983003</v>
      </c>
      <c r="B26" s="2">
        <v>8</v>
      </c>
      <c r="C26" s="8">
        <f>LOG10(C13)-$A26</f>
        <v>-2.8064721319349673E-2</v>
      </c>
      <c r="D26" s="8">
        <f>LOG10(D13)-$A26</f>
        <v>8.8440847752087492E-2</v>
      </c>
      <c r="E26" s="8">
        <f>LOG10(E13)-$A26</f>
        <v>0.16548796428702661</v>
      </c>
      <c r="F26" s="8"/>
      <c r="G26" s="8"/>
      <c r="H26" s="8">
        <f>LOG10(H13)-$A26</f>
        <v>-8.1310233272574695E-2</v>
      </c>
      <c r="I26" s="8">
        <f>LOG10(I13)-$A26</f>
        <v>4.1199620520516733E-3</v>
      </c>
      <c r="J26" s="8"/>
      <c r="K26" s="8">
        <f>LOG10(K13)-$A26</f>
        <v>4.1199620520516733E-3</v>
      </c>
      <c r="L26" s="8"/>
      <c r="M26" s="8"/>
      <c r="N26" s="8"/>
      <c r="O26" s="8">
        <f>LOG10(O13)-$A26</f>
        <v>7.9840675990169974E-2</v>
      </c>
      <c r="P26" s="8">
        <f>LOG10(P13)-$A26</f>
        <v>0.16262604630662003</v>
      </c>
      <c r="Q26" s="8">
        <f>LOG10(Q13)-$A26</f>
        <v>0.15172268329629546</v>
      </c>
      <c r="R26" s="8">
        <f>LOG10(R13)-$A26</f>
        <v>8.8440847752087492E-2</v>
      </c>
      <c r="S26" s="8">
        <f>LOG10(S13)-$A26</f>
        <v>7.9840675990169974E-2</v>
      </c>
      <c r="T26" s="8">
        <f>LOG10(T13)-$A26</f>
        <v>2.9230682635082772E-2</v>
      </c>
    </row>
  </sheetData>
  <sheetCalcPr fullCalcOnLoad="1"/>
  <phoneticPr fontId="2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2017-10-03T06:33:51Z</dcterms:modified>
</cp:coreProperties>
</file>