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540" yWindow="1000" windowWidth="22680" windowHeight="12900" tabRatio="50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17" i="1"/>
  <c r="O16"/>
  <c r="O15"/>
  <c r="O14"/>
  <c r="O13"/>
  <c r="O12"/>
  <c r="O11"/>
  <c r="O10"/>
  <c r="C17"/>
  <c r="C16"/>
  <c r="C15"/>
  <c r="C14"/>
  <c r="C13"/>
  <c r="C12"/>
  <c r="C11"/>
  <c r="C10"/>
  <c r="J17"/>
  <c r="J16"/>
  <c r="J15"/>
  <c r="J14"/>
  <c r="J13"/>
  <c r="J12"/>
  <c r="J11"/>
  <c r="J10"/>
  <c r="G17"/>
  <c r="G16"/>
  <c r="G15"/>
  <c r="G14"/>
  <c r="G13"/>
  <c r="G12"/>
  <c r="G11"/>
  <c r="G10"/>
  <c r="P17"/>
  <c r="P16"/>
  <c r="P15"/>
  <c r="P14"/>
  <c r="P13"/>
  <c r="P12"/>
  <c r="P11"/>
  <c r="P10"/>
  <c r="D10"/>
  <c r="E10"/>
  <c r="H10"/>
  <c r="K10"/>
  <c r="L10"/>
  <c r="I10"/>
  <c r="I17"/>
  <c r="I16"/>
  <c r="I15"/>
  <c r="I14"/>
  <c r="I13"/>
  <c r="I12"/>
  <c r="I11"/>
  <c r="L17"/>
  <c r="H17"/>
  <c r="L16"/>
  <c r="K16"/>
  <c r="H16"/>
  <c r="L15"/>
  <c r="K15"/>
  <c r="H15"/>
  <c r="L14"/>
  <c r="K14"/>
  <c r="H14"/>
  <c r="L13"/>
  <c r="K13"/>
  <c r="H13"/>
  <c r="L12"/>
  <c r="K12"/>
  <c r="H12"/>
  <c r="L11"/>
  <c r="K11"/>
  <c r="H11"/>
  <c r="N10"/>
  <c r="M10"/>
  <c r="M11"/>
  <c r="N11"/>
  <c r="M12"/>
  <c r="N12"/>
  <c r="M13"/>
  <c r="N13"/>
  <c r="M14"/>
  <c r="N14"/>
  <c r="M15"/>
  <c r="N15"/>
  <c r="M16"/>
  <c r="N16"/>
  <c r="M17"/>
  <c r="N17"/>
  <c r="F12"/>
  <c r="F13"/>
  <c r="F14"/>
  <c r="F15"/>
  <c r="F16"/>
  <c r="F17"/>
  <c r="F11"/>
  <c r="F10"/>
</calcChain>
</file>

<file path=xl/sharedStrings.xml><?xml version="1.0" encoding="utf-8"?>
<sst xmlns="http://schemas.openxmlformats.org/spreadsheetml/2006/main" count="19" uniqueCount="19">
  <si>
    <t>n=25</t>
  </si>
  <si>
    <t>AC 1893-634</t>
  </si>
  <si>
    <t>HL Eapt</t>
  </si>
  <si>
    <t>KNMER 1275 J</t>
    <phoneticPr fontId="0" type="noConversion"/>
  </si>
  <si>
    <t>White Ass</t>
    <phoneticPr fontId="1" type="noConversion"/>
  </si>
  <si>
    <t>Poitou Donkey</t>
    <phoneticPr fontId="1" type="noConversion"/>
  </si>
  <si>
    <t>KNMER 681</t>
    <phoneticPr fontId="3"/>
  </si>
  <si>
    <t>KNMER 685 A</t>
    <phoneticPr fontId="3"/>
  </si>
  <si>
    <t>KNMER 1385</t>
    <phoneticPr fontId="4"/>
  </si>
  <si>
    <t>KNMER 1296</t>
    <phoneticPr fontId="4"/>
  </si>
  <si>
    <t>KNMER 2048</t>
    <phoneticPr fontId="4"/>
  </si>
  <si>
    <t>KNMER 2049</t>
  </si>
  <si>
    <t>n=7</t>
    <phoneticPr fontId="1" type="noConversion"/>
  </si>
  <si>
    <t>KNMER 1290</t>
    <phoneticPr fontId="1" type="noConversion"/>
  </si>
  <si>
    <t>KNMER 2047</t>
    <phoneticPr fontId="1" type="noConversion"/>
  </si>
  <si>
    <t>KNMER 661 A</t>
    <phoneticPr fontId="0" type="noConversion"/>
  </si>
  <si>
    <t>n=28</t>
    <phoneticPr fontId="1" type="noConversion"/>
  </si>
  <si>
    <t>E. grevyi</t>
    <phoneticPr fontId="1" type="noConversion"/>
  </si>
  <si>
    <t>E. hydruntinus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</si>
</sst>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6">
    <font>
      <sz val="9"/>
      <name val="Geneva"/>
    </font>
    <font>
      <sz val="8"/>
      <name val="Times New Roman"/>
    </font>
    <font>
      <sz val="9"/>
      <color indexed="10"/>
      <name val="Geneva"/>
    </font>
    <font>
      <sz val="8"/>
      <name val="Geneva"/>
    </font>
    <font>
      <sz val="8"/>
      <name val="Verdana"/>
    </font>
    <font>
      <i/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164" fontId="2" fillId="0" borderId="0" xfId="0" applyNumberFormat="1" applyFont="1"/>
    <xf numFmtId="165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7"/>
  <sheetViews>
    <sheetView tabSelected="1" workbookViewId="0">
      <selection activeCell="O10" sqref="O10:P10"/>
    </sheetView>
  </sheetViews>
  <sheetFormatPr baseColWidth="10" defaultRowHeight="13"/>
  <cols>
    <col min="2" max="2" width="7.83203125" customWidth="1"/>
    <col min="3" max="3" width="11.5" bestFit="1" customWidth="1"/>
    <col min="4" max="4" width="9.83203125" bestFit="1" customWidth="1"/>
    <col min="5" max="5" width="11.5" bestFit="1" customWidth="1"/>
    <col min="6" max="6" width="12.1640625" bestFit="1" customWidth="1"/>
    <col min="13" max="13" width="11.5" bestFit="1" customWidth="1"/>
    <col min="14" max="14" width="11.83203125" bestFit="1" customWidth="1"/>
    <col min="15" max="15" width="12.5" bestFit="1" customWidth="1"/>
    <col min="16" max="16" width="11.6640625" bestFit="1" customWidth="1"/>
  </cols>
  <sheetData>
    <row r="1" spans="1:16">
      <c r="M1" s="3" t="s">
        <v>1</v>
      </c>
      <c r="N1" s="3" t="s">
        <v>2</v>
      </c>
      <c r="O1" t="s">
        <v>16</v>
      </c>
      <c r="P1" t="s">
        <v>12</v>
      </c>
    </row>
    <row r="2" spans="1:16" s="3" customFormat="1">
      <c r="C2" s="3" t="s">
        <v>15</v>
      </c>
      <c r="D2" s="5" t="s">
        <v>6</v>
      </c>
      <c r="E2" s="5" t="s">
        <v>7</v>
      </c>
      <c r="F2" s="3" t="s">
        <v>3</v>
      </c>
      <c r="G2" s="3" t="s">
        <v>13</v>
      </c>
      <c r="H2" s="5" t="s">
        <v>9</v>
      </c>
      <c r="I2" s="5" t="s">
        <v>8</v>
      </c>
      <c r="J2" s="3" t="s">
        <v>14</v>
      </c>
      <c r="K2" s="5" t="s">
        <v>10</v>
      </c>
      <c r="L2" s="5" t="s">
        <v>11</v>
      </c>
      <c r="M2" s="3" t="s">
        <v>4</v>
      </c>
      <c r="N2" s="3" t="s">
        <v>5</v>
      </c>
      <c r="O2" s="9" t="s">
        <v>17</v>
      </c>
      <c r="P2" s="10" t="s">
        <v>18</v>
      </c>
    </row>
    <row r="3" spans="1:16">
      <c r="B3">
        <v>1</v>
      </c>
      <c r="C3">
        <v>56.5</v>
      </c>
      <c r="D3">
        <v>53.2</v>
      </c>
      <c r="E3">
        <v>50.6</v>
      </c>
      <c r="F3">
        <v>59.5</v>
      </c>
      <c r="G3">
        <v>58</v>
      </c>
      <c r="H3">
        <v>53</v>
      </c>
      <c r="I3">
        <v>52.3</v>
      </c>
      <c r="J3">
        <v>59</v>
      </c>
      <c r="K3">
        <v>54.6</v>
      </c>
      <c r="L3">
        <v>55.1</v>
      </c>
      <c r="M3" s="4">
        <v>57</v>
      </c>
      <c r="N3" s="4">
        <v>63</v>
      </c>
      <c r="O3" s="8">
        <v>64.660714285714292</v>
      </c>
      <c r="P3" s="8">
        <v>53.214285714285715</v>
      </c>
    </row>
    <row r="4" spans="1:16">
      <c r="B4">
        <v>2</v>
      </c>
      <c r="C4">
        <v>53.5</v>
      </c>
      <c r="F4">
        <v>57.5</v>
      </c>
      <c r="G4">
        <v>55.1</v>
      </c>
      <c r="H4">
        <v>52</v>
      </c>
      <c r="I4">
        <v>49.5</v>
      </c>
      <c r="J4">
        <v>56.9</v>
      </c>
      <c r="K4">
        <v>51.3</v>
      </c>
      <c r="L4">
        <v>52.6</v>
      </c>
      <c r="M4" s="4">
        <v>54.4</v>
      </c>
      <c r="N4" s="4">
        <v>60.2</v>
      </c>
      <c r="O4" s="8">
        <v>62.714285714285715</v>
      </c>
      <c r="P4" s="8">
        <v>52.071428571428569</v>
      </c>
    </row>
    <row r="5" spans="1:16">
      <c r="B5">
        <v>3</v>
      </c>
      <c r="C5">
        <v>52</v>
      </c>
      <c r="D5">
        <v>54.7</v>
      </c>
      <c r="E5">
        <v>55.9</v>
      </c>
      <c r="F5">
        <v>57</v>
      </c>
      <c r="G5">
        <v>52</v>
      </c>
      <c r="H5">
        <v>51.2</v>
      </c>
      <c r="I5">
        <v>49</v>
      </c>
      <c r="J5" s="1">
        <v>53.5</v>
      </c>
      <c r="K5">
        <v>52.4</v>
      </c>
      <c r="L5">
        <v>52.8</v>
      </c>
      <c r="M5" s="4">
        <v>56.1</v>
      </c>
      <c r="N5" s="4">
        <v>65</v>
      </c>
      <c r="O5" s="8">
        <v>61.75714285714286</v>
      </c>
      <c r="P5" s="8">
        <v>50.857142857142854</v>
      </c>
    </row>
    <row r="6" spans="1:16">
      <c r="B6">
        <v>4</v>
      </c>
      <c r="C6">
        <v>26</v>
      </c>
      <c r="D6">
        <v>23.5</v>
      </c>
      <c r="E6">
        <v>24.4</v>
      </c>
      <c r="F6">
        <v>25</v>
      </c>
      <c r="G6">
        <v>26.5</v>
      </c>
      <c r="H6">
        <v>23.5</v>
      </c>
      <c r="I6">
        <v>22.5</v>
      </c>
      <c r="J6">
        <v>27</v>
      </c>
      <c r="K6">
        <v>25</v>
      </c>
      <c r="L6">
        <v>23</v>
      </c>
      <c r="M6" s="4">
        <v>25.5</v>
      </c>
      <c r="N6" s="4">
        <v>29</v>
      </c>
      <c r="O6" s="8">
        <v>28.857142857142858</v>
      </c>
      <c r="P6" s="8">
        <v>23.585714285714285</v>
      </c>
    </row>
    <row r="7" spans="1:16">
      <c r="B7">
        <v>5</v>
      </c>
      <c r="C7">
        <v>42.7</v>
      </c>
      <c r="D7">
        <v>39.200000000000003</v>
      </c>
      <c r="E7">
        <v>41.9</v>
      </c>
      <c r="F7">
        <v>46.5</v>
      </c>
      <c r="G7">
        <v>43.5</v>
      </c>
      <c r="H7">
        <v>42.3</v>
      </c>
      <c r="I7">
        <v>43.5</v>
      </c>
      <c r="J7">
        <v>45.3</v>
      </c>
      <c r="K7">
        <v>44.8</v>
      </c>
      <c r="L7">
        <v>43</v>
      </c>
      <c r="M7" s="4">
        <v>46.2</v>
      </c>
      <c r="N7" s="4">
        <v>50</v>
      </c>
      <c r="O7" s="8">
        <v>50.953571428571429</v>
      </c>
      <c r="P7" s="8">
        <v>44.357142857142854</v>
      </c>
    </row>
    <row r="8" spans="1:16">
      <c r="B8">
        <v>6</v>
      </c>
      <c r="C8">
        <v>32</v>
      </c>
      <c r="D8">
        <v>28.2</v>
      </c>
      <c r="E8">
        <v>30</v>
      </c>
      <c r="F8">
        <v>36</v>
      </c>
      <c r="G8">
        <v>32</v>
      </c>
      <c r="H8">
        <v>29.7</v>
      </c>
      <c r="I8">
        <v>28</v>
      </c>
      <c r="J8">
        <v>31.5</v>
      </c>
      <c r="K8" s="1">
        <v>30</v>
      </c>
      <c r="L8">
        <v>29</v>
      </c>
      <c r="M8" s="4">
        <v>35</v>
      </c>
      <c r="N8" s="4">
        <v>40</v>
      </c>
      <c r="O8" s="8">
        <v>35.785714285714285</v>
      </c>
      <c r="P8" s="8">
        <v>29.642857142857142</v>
      </c>
    </row>
    <row r="9" spans="1:16">
      <c r="B9">
        <v>7</v>
      </c>
      <c r="C9">
        <v>45.5</v>
      </c>
      <c r="F9" s="1">
        <v>45</v>
      </c>
      <c r="G9">
        <v>45.3</v>
      </c>
      <c r="H9" s="1">
        <v>44</v>
      </c>
      <c r="I9" s="1">
        <v>39.5</v>
      </c>
      <c r="J9">
        <v>46.2</v>
      </c>
      <c r="L9">
        <v>45</v>
      </c>
      <c r="M9" s="4">
        <v>46</v>
      </c>
      <c r="N9" s="4">
        <v>53</v>
      </c>
      <c r="O9" s="8">
        <v>52.63214285714286</v>
      </c>
      <c r="P9" s="8">
        <v>43.028571428571425</v>
      </c>
    </row>
    <row r="10" spans="1:16">
      <c r="A10" s="1" t="s">
        <v>0</v>
      </c>
      <c r="C10" t="str">
        <f t="shared" ref="C10:I10" si="0">C2</f>
        <v>KNMER 661 A</v>
      </c>
      <c r="D10" t="str">
        <f t="shared" si="0"/>
        <v>KNMER 681</v>
      </c>
      <c r="E10" t="str">
        <f t="shared" si="0"/>
        <v>KNMER 685 A</v>
      </c>
      <c r="F10" t="str">
        <f t="shared" si="0"/>
        <v>KNMER 1275 J</v>
      </c>
      <c r="G10" t="str">
        <f t="shared" si="0"/>
        <v>KNMER 1290</v>
      </c>
      <c r="H10" s="6" t="str">
        <f t="shared" si="0"/>
        <v>KNMER 1296</v>
      </c>
      <c r="I10" s="6" t="str">
        <f t="shared" si="0"/>
        <v>KNMER 1385</v>
      </c>
      <c r="J10" t="str">
        <f t="shared" ref="J10" si="1">J2</f>
        <v>KNMER 2047</v>
      </c>
      <c r="K10" s="6" t="str">
        <f t="shared" ref="K10:L10" si="2">K2</f>
        <v>KNMER 2048</v>
      </c>
      <c r="L10" s="6" t="str">
        <f t="shared" si="2"/>
        <v>KNMER 2049</v>
      </c>
      <c r="M10" t="str">
        <f t="shared" ref="M10:N10" si="3">M2</f>
        <v>White Ass</v>
      </c>
      <c r="N10" t="str">
        <f t="shared" si="3"/>
        <v>Poitou Donkey</v>
      </c>
      <c r="O10" s="10" t="str">
        <f>O2</f>
        <v>E. grevyi</v>
      </c>
      <c r="P10" s="10" t="str">
        <f t="shared" ref="P10" si="4">P2</f>
        <v>E. hydruntinus</v>
      </c>
    </row>
    <row r="11" spans="1:16">
      <c r="A11" s="1">
        <v>1.7230000000000001</v>
      </c>
      <c r="B11">
        <v>1</v>
      </c>
      <c r="C11" s="2">
        <f t="shared" ref="C11:C16" si="5">LOG10(C3)-$A11</f>
        <v>2.9048447819438383E-2</v>
      </c>
      <c r="D11" s="2">
        <v>2.9116322950482002E-3</v>
      </c>
      <c r="E11" s="2">
        <v>-1.8849483160200801E-2</v>
      </c>
      <c r="F11" s="2">
        <f>LOG10(F3)-$A11</f>
        <v>5.1516965728549469E-2</v>
      </c>
      <c r="G11" s="2">
        <f t="shared" ref="G11:G16" si="6">LOG10(G3)-$A11</f>
        <v>4.0427993562937248E-2</v>
      </c>
      <c r="H11" s="2">
        <f t="shared" ref="H11:I17" si="7">LOG10(H3)-$A11</f>
        <v>1.2758696007888481E-3</v>
      </c>
      <c r="I11" s="2">
        <f t="shared" si="7"/>
        <v>-4.4983111327259184E-3</v>
      </c>
      <c r="J11" s="2">
        <f t="shared" ref="J11:J16" si="8">LOG10(J3)-$A11</f>
        <v>4.7852011642144143E-2</v>
      </c>
      <c r="K11" s="2">
        <f t="shared" ref="K11:L16" si="9">LOG10(K3)-$A11</f>
        <v>1.4192642704737191E-2</v>
      </c>
      <c r="L11" s="2">
        <f t="shared" si="9"/>
        <v>1.8151598851785078E-2</v>
      </c>
      <c r="M11" s="2">
        <f t="shared" ref="M11:O16" si="10">LOG10(M3)-$A11</f>
        <v>3.2874855672491377E-2</v>
      </c>
      <c r="N11" s="2">
        <f t="shared" si="10"/>
        <v>7.6340549453581596E-2</v>
      </c>
      <c r="O11" s="2">
        <f t="shared" si="10"/>
        <v>8.764049781081118E-2</v>
      </c>
      <c r="P11" s="2">
        <f t="shared" ref="P11" si="11">LOG10(P3)-$A11</f>
        <v>3.028237070054729E-3</v>
      </c>
    </row>
    <row r="12" spans="1:16">
      <c r="A12" s="1">
        <v>1.718</v>
      </c>
      <c r="B12">
        <v>2</v>
      </c>
      <c r="C12" s="2">
        <f t="shared" si="5"/>
        <v>1.0353782021228497E-2</v>
      </c>
      <c r="D12" s="2"/>
      <c r="E12" s="2"/>
      <c r="F12" s="2">
        <f t="shared" ref="F12:N17" si="12">LOG10(F4)-$A12</f>
        <v>4.1667844689630584E-2</v>
      </c>
      <c r="G12" s="2">
        <f t="shared" si="6"/>
        <v>2.3151598851785193E-2</v>
      </c>
      <c r="H12" s="2">
        <f t="shared" si="7"/>
        <v>-1.9966563652007441E-3</v>
      </c>
      <c r="I12" s="2">
        <f t="shared" si="7"/>
        <v>-2.3394801066431326E-2</v>
      </c>
      <c r="J12" s="2">
        <f t="shared" si="8"/>
        <v>3.7112266395071147E-2</v>
      </c>
      <c r="K12" s="2">
        <f t="shared" si="9"/>
        <v>-7.8826348881837482E-3</v>
      </c>
      <c r="L12" s="2">
        <f t="shared" si="9"/>
        <v>2.9857441537390894E-3</v>
      </c>
      <c r="M12" s="2">
        <f t="shared" si="12"/>
        <v>1.7598899698179959E-2</v>
      </c>
      <c r="N12" s="2">
        <f t="shared" si="12"/>
        <v>6.1596491257824626E-2</v>
      </c>
      <c r="O12" s="2">
        <f t="shared" si="10"/>
        <v>7.9366480227864633E-2</v>
      </c>
      <c r="P12" s="2">
        <f t="shared" ref="P12" si="13">LOG10(P4)-$A12</f>
        <v>-1.4005073602634255E-3</v>
      </c>
    </row>
    <row r="13" spans="1:16">
      <c r="A13" s="1">
        <v>1.6950000000000001</v>
      </c>
      <c r="B13">
        <v>3</v>
      </c>
      <c r="C13" s="2">
        <f t="shared" si="5"/>
        <v>2.1003343634799165E-2</v>
      </c>
      <c r="D13" s="2">
        <v>4.2987326333430803E-2</v>
      </c>
      <c r="E13" s="2">
        <v>5.2411807886423301E-2</v>
      </c>
      <c r="F13" s="2">
        <f t="shared" si="12"/>
        <v>6.0874855672491401E-2</v>
      </c>
      <c r="G13" s="2">
        <f t="shared" si="6"/>
        <v>2.1003343634799165E-2</v>
      </c>
      <c r="H13" s="2">
        <f t="shared" si="7"/>
        <v>1.4269960975830775E-2</v>
      </c>
      <c r="I13" s="2">
        <f t="shared" si="7"/>
        <v>-4.8039199714864367E-3</v>
      </c>
      <c r="J13" s="7">
        <f t="shared" si="8"/>
        <v>3.3353782021228406E-2</v>
      </c>
      <c r="K13" s="2">
        <f t="shared" si="9"/>
        <v>2.4331286983726663E-2</v>
      </c>
      <c r="L13" s="2">
        <f t="shared" si="9"/>
        <v>2.763392253381225E-2</v>
      </c>
      <c r="M13" s="2">
        <f t="shared" si="12"/>
        <v>5.3962861256161343E-2</v>
      </c>
      <c r="N13" s="2">
        <f t="shared" si="12"/>
        <v>0.1179133566428554</v>
      </c>
      <c r="O13" s="2">
        <f t="shared" si="10"/>
        <v>9.5687195519394974E-2</v>
      </c>
      <c r="P13" s="2">
        <f t="shared" ref="P13" si="14">LOG10(P5)-$A13</f>
        <v>1.1351957958618319E-2</v>
      </c>
    </row>
    <row r="14" spans="1:16">
      <c r="A14" s="1">
        <v>1.401</v>
      </c>
      <c r="B14">
        <v>4</v>
      </c>
      <c r="C14" s="2">
        <f t="shared" si="5"/>
        <v>1.3973347970817951E-2</v>
      </c>
      <c r="D14" s="2">
        <v>-2.99321377282637E-2</v>
      </c>
      <c r="E14" s="2">
        <v>-1.36101736612706E-2</v>
      </c>
      <c r="F14" s="2">
        <f t="shared" si="12"/>
        <v>-3.0599913279623081E-3</v>
      </c>
      <c r="G14" s="2">
        <f t="shared" si="6"/>
        <v>2.2245873936807881E-2</v>
      </c>
      <c r="H14" s="2">
        <f t="shared" si="7"/>
        <v>-2.9932137728263752E-2</v>
      </c>
      <c r="I14" s="2">
        <f t="shared" si="7"/>
        <v>-4.8817481888637548E-2</v>
      </c>
      <c r="J14" s="2">
        <f t="shared" si="8"/>
        <v>3.0363764158987339E-2</v>
      </c>
      <c r="K14" s="2">
        <f t="shared" si="9"/>
        <v>-3.0599913279623081E-3</v>
      </c>
      <c r="L14" s="2">
        <f t="shared" si="9"/>
        <v>-3.9272163982407182E-2</v>
      </c>
      <c r="M14" s="2">
        <f t="shared" si="12"/>
        <v>5.5401804339552108E-3</v>
      </c>
      <c r="N14" s="2">
        <f t="shared" si="12"/>
        <v>6.1397997898956058E-2</v>
      </c>
      <c r="O14" s="2">
        <f t="shared" si="10"/>
        <v>5.9253329432366941E-2</v>
      </c>
      <c r="P14" s="2">
        <f t="shared" ref="P14" si="15">LOG10(P6)-$A14</f>
        <v>-2.8350966751463202E-2</v>
      </c>
    </row>
    <row r="15" spans="1:16">
      <c r="A15" s="1">
        <v>1.61</v>
      </c>
      <c r="B15">
        <v>5</v>
      </c>
      <c r="C15" s="2">
        <f t="shared" si="5"/>
        <v>2.0427875025023745E-2</v>
      </c>
      <c r="D15" s="2">
        <v>-1.6713932979542701E-2</v>
      </c>
      <c r="E15" s="2">
        <v>1.22140229662953E-2</v>
      </c>
      <c r="F15" s="2">
        <f t="shared" si="12"/>
        <v>5.745295288995389E-2</v>
      </c>
      <c r="G15" s="2">
        <f t="shared" si="6"/>
        <v>2.8489256954637332E-2</v>
      </c>
      <c r="H15" s="2">
        <f t="shared" si="7"/>
        <v>1.6340367375042186E-2</v>
      </c>
      <c r="I15" s="2">
        <f t="shared" si="7"/>
        <v>2.8489256954637332E-2</v>
      </c>
      <c r="J15" s="2">
        <f t="shared" si="8"/>
        <v>4.6098202012831768E-2</v>
      </c>
      <c r="K15" s="2">
        <f t="shared" si="9"/>
        <v>4.1278013998143903E-2</v>
      </c>
      <c r="L15" s="2">
        <f t="shared" si="9"/>
        <v>2.3468455579586323E-2</v>
      </c>
      <c r="M15" s="2">
        <f t="shared" si="12"/>
        <v>5.4641975556125377E-2</v>
      </c>
      <c r="N15" s="2">
        <f t="shared" si="12"/>
        <v>8.8970004336018649E-2</v>
      </c>
      <c r="O15" s="2">
        <f t="shared" si="10"/>
        <v>9.7174629900085741E-2</v>
      </c>
      <c r="P15" s="2">
        <f t="shared" ref="P15" si="16">LOG10(P7)-$A15</f>
        <v>3.6963564498341928E-2</v>
      </c>
    </row>
    <row r="16" spans="1:16">
      <c r="A16" s="1">
        <v>1.476</v>
      </c>
      <c r="B16">
        <v>6</v>
      </c>
      <c r="C16" s="2">
        <f t="shared" si="5"/>
        <v>2.9149978319906067E-2</v>
      </c>
      <c r="D16" s="2">
        <v>-2.57508916806388E-2</v>
      </c>
      <c r="E16" s="2">
        <v>1.1212547196623999E-3</v>
      </c>
      <c r="F16" s="2">
        <f t="shared" si="12"/>
        <v>8.0302500767287288E-2</v>
      </c>
      <c r="G16" s="2">
        <f t="shared" si="6"/>
        <v>2.9149978319906067E-2</v>
      </c>
      <c r="H16" s="2">
        <f t="shared" si="7"/>
        <v>-3.2435506827876992E-3</v>
      </c>
      <c r="I16" s="2">
        <f t="shared" si="7"/>
        <v>-2.884196865778077E-2</v>
      </c>
      <c r="J16" s="2">
        <f t="shared" si="8"/>
        <v>2.2310553789600451E-2</v>
      </c>
      <c r="K16" s="7">
        <f t="shared" si="9"/>
        <v>1.1212547196624012E-3</v>
      </c>
      <c r="L16" s="2">
        <f t="shared" si="9"/>
        <v>-1.3602002101043897E-2</v>
      </c>
      <c r="M16" s="2">
        <f t="shared" si="12"/>
        <v>6.8068044350275692E-2</v>
      </c>
      <c r="N16" s="2">
        <f t="shared" si="12"/>
        <v>0.12605999132796231</v>
      </c>
      <c r="O16" s="2">
        <f t="shared" si="10"/>
        <v>7.7709690189007752E-2</v>
      </c>
      <c r="P16" s="2">
        <f t="shared" ref="P16" si="17">LOG10(P8)-$A16</f>
        <v>-4.0799389661452246E-3</v>
      </c>
    </row>
    <row r="17" spans="1:16">
      <c r="A17" s="1">
        <v>1.631</v>
      </c>
      <c r="B17">
        <v>7</v>
      </c>
      <c r="C17" s="2">
        <f>LOG10(C9)-$A17</f>
        <v>2.7011396657112385E-2</v>
      </c>
      <c r="F17" s="2">
        <f t="shared" si="12"/>
        <v>2.2212513775343723E-2</v>
      </c>
      <c r="G17" s="2">
        <f>LOG10(G9)-$A17</f>
        <v>2.5098202012831861E-2</v>
      </c>
      <c r="H17" s="7">
        <f t="shared" si="7"/>
        <v>1.245267648618742E-2</v>
      </c>
      <c r="I17" s="7">
        <f t="shared" si="7"/>
        <v>-3.4402904373539878E-2</v>
      </c>
      <c r="J17" s="2">
        <f>LOG10(J9)-$A17</f>
        <v>3.364197555612547E-2</v>
      </c>
      <c r="K17" s="2"/>
      <c r="L17" s="2">
        <f>LOG10(L9)-$A17</f>
        <v>2.2212513775343723E-2</v>
      </c>
      <c r="M17" s="2">
        <f t="shared" si="12"/>
        <v>3.1757831681574089E-2</v>
      </c>
      <c r="N17" s="2">
        <f t="shared" si="12"/>
        <v>9.327586960078893E-2</v>
      </c>
      <c r="O17" s="2">
        <f>LOG10(O9)-$A17</f>
        <v>9.0251052177406921E-2</v>
      </c>
      <c r="P17" s="2">
        <f t="shared" ref="P17" si="18">LOG10(P9)-$A17</f>
        <v>2.7569275144061489E-3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Muséum national d'Histoire naturelle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2017-05-19T15:26:51Z</dcterms:created>
  <dcterms:modified xsi:type="dcterms:W3CDTF">2017-07-19T07:45:06Z</dcterms:modified>
</cp:coreProperties>
</file>