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80" yWindow="440" windowWidth="17420" windowHeight="16300" tabRatio="438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1" i="1"/>
  <c r="B18"/>
  <c r="B17"/>
  <c r="B16"/>
  <c r="B15"/>
  <c r="B14"/>
  <c r="B13"/>
  <c r="B12"/>
  <c r="F12"/>
  <c r="F13"/>
  <c r="F14"/>
  <c r="F15"/>
  <c r="F16"/>
  <c r="F17"/>
  <c r="F18"/>
  <c r="E12"/>
  <c r="F11"/>
  <c r="D11"/>
  <c r="E13"/>
  <c r="E14"/>
  <c r="E15"/>
  <c r="E16"/>
  <c r="E17"/>
  <c r="E18"/>
  <c r="D13"/>
  <c r="D14"/>
  <c r="D15"/>
  <c r="D17"/>
  <c r="D18"/>
  <c r="D12"/>
</calcChain>
</file>

<file path=xl/sharedStrings.xml><?xml version="1.0" encoding="utf-8"?>
<sst xmlns="http://schemas.openxmlformats.org/spreadsheetml/2006/main" count="15" uniqueCount="15">
  <si>
    <t xml:space="preserve"> </t>
  </si>
  <si>
    <t>Maximal length</t>
  </si>
  <si>
    <t>Minimal width</t>
  </si>
  <si>
    <t>Minimal depth</t>
  </si>
  <si>
    <t>Proximal width</t>
  </si>
  <si>
    <t>Proximal depth</t>
  </si>
  <si>
    <t>Distal width</t>
  </si>
  <si>
    <t>Distal depth</t>
  </si>
  <si>
    <t>n=9</t>
  </si>
  <si>
    <t>n=28</t>
  </si>
  <si>
    <t>n=19-20</t>
  </si>
  <si>
    <t>KNMER 1277</t>
    <phoneticPr fontId="1"/>
  </si>
  <si>
    <t>MA</t>
    <phoneticPr fontId="1"/>
  </si>
  <si>
    <t>E. grevy</t>
    <phoneticPr fontId="1"/>
  </si>
  <si>
    <t>E. burcheli</t>
    <phoneticPr fontId="1"/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</si>
</sst>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9"/>
      <name val="Geneva"/>
    </font>
    <font>
      <sz val="8"/>
      <name val="Geneva"/>
    </font>
    <font>
      <i/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Tibia </a:t>
            </a:r>
          </a:p>
        </c:rich>
      </c:tx>
      <c:layout>
        <c:manualLayout>
          <c:xMode val="edge"/>
          <c:yMode val="edge"/>
          <c:x val="0.435897574295149"/>
          <c:y val="0.0084774026534354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312710911136"/>
          <c:y val="0.178473735303635"/>
          <c:w val="0.758488708142251"/>
          <c:h val="0.730341926437277"/>
        </c:manualLayout>
      </c:layout>
      <c:lineChart>
        <c:grouping val="standard"/>
        <c:ser>
          <c:idx val="2"/>
          <c:order val="0"/>
          <c:tx>
            <c:strRef>
              <c:f>Feuil1!$D$11</c:f>
              <c:strCache>
                <c:ptCount val="1"/>
                <c:pt idx="0">
                  <c:v>KNMER 1277</c:v>
                </c:pt>
              </c:strCache>
            </c:strRef>
          </c:tx>
          <c:spPr>
            <a:ln w="3175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numRef>
              <c:f>Feuil1!$C$12:$C$18</c:f>
              <c:numCache>
                <c:formatCode>General</c:formatCode>
                <c:ptCount val="7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</c:numCache>
            </c:numRef>
          </c:cat>
          <c:val>
            <c:numRef>
              <c:f>Feuil1!$D$12:$D$18</c:f>
              <c:numCache>
                <c:formatCode>0.000</c:formatCode>
                <c:ptCount val="7"/>
                <c:pt idx="0">
                  <c:v>0.0219064169903529</c:v>
                </c:pt>
                <c:pt idx="1">
                  <c:v>0.119678247502131</c:v>
                </c:pt>
                <c:pt idx="2">
                  <c:v>0.0743667160154913</c:v>
                </c:pt>
                <c:pt idx="3">
                  <c:v>0.0744367677497244</c:v>
                </c:pt>
                <c:pt idx="5">
                  <c:v>0.0479661950077668</c:v>
                </c:pt>
                <c:pt idx="6">
                  <c:v>0.0550975168148187</c:v>
                </c:pt>
              </c:numCache>
            </c:numRef>
          </c:val>
        </c:ser>
        <c:ser>
          <c:idx val="0"/>
          <c:order val="1"/>
          <c:tx>
            <c:strRef>
              <c:f>Feuil1!$E$11</c:f>
              <c:strCache>
                <c:ptCount val="1"/>
                <c:pt idx="0">
                  <c:v>E. burcheli</c:v>
                </c:pt>
              </c:strCache>
            </c:strRef>
          </c:tx>
          <c:spPr>
            <a:ln w="3492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Feuil1!$C$12:$C$18</c:f>
              <c:numCache>
                <c:formatCode>General</c:formatCode>
                <c:ptCount val="7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</c:numCache>
            </c:numRef>
          </c:cat>
          <c:val>
            <c:numRef>
              <c:f>Feuil1!$E$12:$E$18</c:f>
              <c:numCache>
                <c:formatCode>0.000</c:formatCode>
                <c:ptCount val="7"/>
                <c:pt idx="0">
                  <c:v>0.00361335093326653</c:v>
                </c:pt>
                <c:pt idx="1">
                  <c:v>0.101560153324319</c:v>
                </c:pt>
                <c:pt idx="2">
                  <c:v>0.0686333722625487</c:v>
                </c:pt>
                <c:pt idx="3">
                  <c:v>0.0451159919478736</c:v>
                </c:pt>
                <c:pt idx="4">
                  <c:v>0.0427155447917575</c:v>
                </c:pt>
                <c:pt idx="5">
                  <c:v>0.0536848589627763</c:v>
                </c:pt>
                <c:pt idx="6">
                  <c:v>0.0550975168148187</c:v>
                </c:pt>
              </c:numCache>
            </c:numRef>
          </c:val>
        </c:ser>
        <c:ser>
          <c:idx val="1"/>
          <c:order val="2"/>
          <c:tx>
            <c:strRef>
              <c:f>Feuil1!$F$11</c:f>
              <c:strCache>
                <c:ptCount val="1"/>
                <c:pt idx="0">
                  <c:v>E. grevy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Feuil1!$C$12:$C$18</c:f>
              <c:numCache>
                <c:formatCode>General</c:formatCode>
                <c:ptCount val="7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</c:numCache>
            </c:numRef>
          </c:cat>
          <c:val>
            <c:numRef>
              <c:f>Feuil1!$F$12:$F$18</c:f>
              <c:numCache>
                <c:formatCode>0.000</c:formatCode>
                <c:ptCount val="7"/>
                <c:pt idx="0">
                  <c:v>0.0420012249335091</c:v>
                </c:pt>
                <c:pt idx="1">
                  <c:v>0.105437808387521</c:v>
                </c:pt>
                <c:pt idx="2">
                  <c:v>0.0869965247419202</c:v>
                </c:pt>
                <c:pt idx="3">
                  <c:v>0.0820209421928815</c:v>
                </c:pt>
                <c:pt idx="4">
                  <c:v>0.0820862366910322</c:v>
                </c:pt>
                <c:pt idx="5">
                  <c:v>0.0770330414273588</c:v>
                </c:pt>
                <c:pt idx="6">
                  <c:v>0.101501347746375</c:v>
                </c:pt>
              </c:numCache>
            </c:numRef>
          </c:val>
        </c:ser>
        <c:marker val="1"/>
        <c:axId val="409313000"/>
        <c:axId val="409374728"/>
      </c:lineChart>
      <c:catAx>
        <c:axId val="409313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09374728"/>
        <c:crosses val="autoZero"/>
        <c:auto val="1"/>
        <c:lblAlgn val="ctr"/>
        <c:lblOffset val="100"/>
        <c:tickLblSkip val="1"/>
        <c:tickMarkSkip val="1"/>
      </c:catAx>
      <c:valAx>
        <c:axId val="409374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56410256410256"/>
              <c:y val="0.2431613335567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0931300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1"/>
        <c:txPr>
          <a:bodyPr/>
          <a:lstStyle/>
          <a:p>
            <a:pPr>
              <a:defRPr i="1"/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i="1"/>
            </a:pPr>
            <a:endParaRPr lang="fr-FR"/>
          </a:p>
        </c:txPr>
      </c:legendEntry>
      <c:layout>
        <c:manualLayout>
          <c:xMode val="edge"/>
          <c:yMode val="edge"/>
          <c:x val="0.118138493776988"/>
          <c:y val="0.0665192535864524"/>
          <c:w val="0.763723012446025"/>
          <c:h val="0.0742103332973789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21</xdr:row>
      <xdr:rowOff>12700</xdr:rowOff>
    </xdr:from>
    <xdr:to>
      <xdr:col>7</xdr:col>
      <xdr:colOff>698500</xdr:colOff>
      <xdr:row>49</xdr:row>
      <xdr:rowOff>25400</xdr:rowOff>
    </xdr:to>
    <xdr:graphicFrame macro="">
      <xdr:nvGraphicFramePr>
        <xdr:cNvPr id="4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18"/>
  <sheetViews>
    <sheetView tabSelected="1" workbookViewId="0">
      <selection activeCell="I18" sqref="I18"/>
    </sheetView>
  </sheetViews>
  <sheetFormatPr baseColWidth="10" defaultRowHeight="13"/>
  <cols>
    <col min="1" max="1" width="12" customWidth="1"/>
    <col min="3" max="3" width="3.83203125" customWidth="1"/>
    <col min="9" max="9" width="9.6640625" customWidth="1"/>
  </cols>
  <sheetData>
    <row r="1" spans="1:11">
      <c r="D1" s="5"/>
      <c r="E1" s="5"/>
      <c r="F1" s="5"/>
      <c r="G1" s="5"/>
      <c r="H1" s="5"/>
      <c r="J1" s="5"/>
    </row>
    <row r="2" spans="1:11">
      <c r="B2" t="s">
        <v>0</v>
      </c>
      <c r="D2" s="5" t="s">
        <v>12</v>
      </c>
      <c r="E2" s="5" t="s">
        <v>8</v>
      </c>
      <c r="F2" t="s">
        <v>9</v>
      </c>
      <c r="G2" s="5"/>
      <c r="H2" s="5"/>
      <c r="J2" s="5"/>
    </row>
    <row r="3" spans="1:11" s="2" customFormat="1">
      <c r="B3" s="2" t="s">
        <v>10</v>
      </c>
      <c r="D3" s="4" t="s">
        <v>11</v>
      </c>
      <c r="E3" s="7" t="s">
        <v>14</v>
      </c>
      <c r="F3" s="6" t="s">
        <v>13</v>
      </c>
      <c r="G3" s="4"/>
      <c r="H3" s="4"/>
      <c r="J3" s="4"/>
      <c r="K3" s="4"/>
    </row>
    <row r="4" spans="1:11">
      <c r="A4" s="1" t="s">
        <v>1</v>
      </c>
      <c r="B4">
        <v>311.2</v>
      </c>
      <c r="C4">
        <v>1</v>
      </c>
      <c r="D4">
        <v>327.3</v>
      </c>
      <c r="E4">
        <v>313.8</v>
      </c>
      <c r="F4">
        <v>342.8</v>
      </c>
    </row>
    <row r="5" spans="1:11">
      <c r="A5" s="1" t="s">
        <v>2</v>
      </c>
      <c r="B5">
        <v>35.299999999999997</v>
      </c>
      <c r="C5">
        <v>3</v>
      </c>
      <c r="D5">
        <v>46.5</v>
      </c>
      <c r="E5">
        <v>44.6</v>
      </c>
      <c r="F5">
        <v>45</v>
      </c>
    </row>
    <row r="6" spans="1:11">
      <c r="A6" s="1" t="s">
        <v>3</v>
      </c>
      <c r="B6">
        <v>25.7</v>
      </c>
      <c r="C6">
        <v>4</v>
      </c>
      <c r="D6">
        <v>30.5</v>
      </c>
      <c r="E6">
        <v>30.1</v>
      </c>
      <c r="F6">
        <v>31.4</v>
      </c>
    </row>
    <row r="7" spans="1:11">
      <c r="A7" s="1" t="s">
        <v>4</v>
      </c>
      <c r="B7">
        <v>81.3</v>
      </c>
      <c r="C7">
        <v>5</v>
      </c>
      <c r="D7">
        <v>96.5</v>
      </c>
      <c r="E7">
        <v>90.2</v>
      </c>
      <c r="F7">
        <v>98.2</v>
      </c>
    </row>
    <row r="8" spans="1:11">
      <c r="A8" s="1" t="s">
        <v>5</v>
      </c>
      <c r="B8">
        <v>74.5</v>
      </c>
      <c r="C8">
        <v>6</v>
      </c>
      <c r="E8">
        <v>82.2</v>
      </c>
      <c r="F8">
        <v>90</v>
      </c>
    </row>
    <row r="9" spans="1:11">
      <c r="A9" s="1" t="s">
        <v>6</v>
      </c>
      <c r="B9">
        <v>60.8</v>
      </c>
      <c r="C9">
        <v>7</v>
      </c>
      <c r="D9">
        <v>67.900000000000006</v>
      </c>
      <c r="E9">
        <v>68.8</v>
      </c>
      <c r="F9">
        <v>72.599999999999994</v>
      </c>
    </row>
    <row r="10" spans="1:11">
      <c r="A10" s="1" t="s">
        <v>7</v>
      </c>
      <c r="B10">
        <v>41.4</v>
      </c>
      <c r="C10">
        <v>8</v>
      </c>
      <c r="D10">
        <v>47</v>
      </c>
      <c r="E10">
        <v>47</v>
      </c>
      <c r="F10">
        <v>52.3</v>
      </c>
    </row>
    <row r="11" spans="1:11" s="2" customFormat="1">
      <c r="D11" s="2" t="str">
        <f t="shared" ref="D11:F11" si="0">D3</f>
        <v>KNMER 1277</v>
      </c>
      <c r="E11" s="6" t="str">
        <f>E3</f>
        <v>E. burcheli</v>
      </c>
      <c r="F11" s="6" t="str">
        <f t="shared" si="0"/>
        <v>E. grevy</v>
      </c>
    </row>
    <row r="12" spans="1:11">
      <c r="B12" s="3">
        <f>LOG10(B4)</f>
        <v>2.4930395883176515</v>
      </c>
      <c r="C12">
        <v>1</v>
      </c>
      <c r="D12" s="3">
        <f>LOG10(D4)-$B12</f>
        <v>2.1906416990352895E-2</v>
      </c>
      <c r="E12" s="3">
        <f>LOG10(E4)-$B12</f>
        <v>3.6133509332665348E-3</v>
      </c>
      <c r="F12" s="3">
        <f>LOG10(F4)-$B12</f>
        <v>4.2001224933509107E-2</v>
      </c>
      <c r="G12" s="3"/>
      <c r="H12" s="3"/>
      <c r="I12" s="3"/>
      <c r="J12" s="3"/>
      <c r="K12" s="3"/>
    </row>
    <row r="13" spans="1:11">
      <c r="B13" s="3">
        <f t="shared" ref="B13:B18" si="1">LOG10(B5)</f>
        <v>1.5477747053878226</v>
      </c>
      <c r="C13">
        <v>3</v>
      </c>
      <c r="D13" s="3">
        <f t="shared" ref="D13:D18" si="2">LOG10(D5)-$B13</f>
        <v>0.11967824750213141</v>
      </c>
      <c r="E13" s="3">
        <f t="shared" ref="E13:F18" si="3">LOG10(E5)-$B13</f>
        <v>0.10156015332431934</v>
      </c>
      <c r="F13" s="3">
        <f t="shared" si="3"/>
        <v>0.10543780838752115</v>
      </c>
      <c r="G13" s="3"/>
      <c r="H13" s="3"/>
      <c r="I13" s="3"/>
      <c r="J13" s="3"/>
      <c r="K13" s="3"/>
    </row>
    <row r="14" spans="1:11">
      <c r="B14" s="3">
        <f t="shared" si="1"/>
        <v>1.4099331233312946</v>
      </c>
      <c r="C14">
        <v>4</v>
      </c>
      <c r="D14" s="3">
        <f t="shared" si="2"/>
        <v>7.4366716015491274E-2</v>
      </c>
      <c r="E14" s="3">
        <f t="shared" si="3"/>
        <v>6.8633372262548731E-2</v>
      </c>
      <c r="F14" s="3">
        <f t="shared" si="3"/>
        <v>8.6996524741920211E-2</v>
      </c>
      <c r="G14" s="3"/>
      <c r="H14" s="3"/>
      <c r="I14" s="3"/>
      <c r="J14" s="3"/>
      <c r="K14" s="3"/>
    </row>
    <row r="15" spans="1:11">
      <c r="B15" s="3">
        <f t="shared" si="1"/>
        <v>1.9100905455940682</v>
      </c>
      <c r="C15">
        <v>5</v>
      </c>
      <c r="D15" s="3">
        <f t="shared" si="2"/>
        <v>7.4436767749724408E-2</v>
      </c>
      <c r="E15" s="3">
        <f t="shared" si="3"/>
        <v>4.5115991947873635E-2</v>
      </c>
      <c r="F15" s="3">
        <f t="shared" si="3"/>
        <v>8.2020942192881474E-2</v>
      </c>
      <c r="G15" s="3"/>
      <c r="H15" s="3"/>
      <c r="I15" s="3"/>
      <c r="J15" s="3"/>
      <c r="K15" s="3"/>
    </row>
    <row r="16" spans="1:11">
      <c r="B16" s="3">
        <f t="shared" si="1"/>
        <v>1.8721562727482928</v>
      </c>
      <c r="C16">
        <v>6</v>
      </c>
      <c r="D16" s="3"/>
      <c r="E16" s="3">
        <f t="shared" si="3"/>
        <v>4.2715544791757543E-2</v>
      </c>
      <c r="F16" s="3">
        <f t="shared" si="3"/>
        <v>8.2086236691032211E-2</v>
      </c>
      <c r="G16" s="3"/>
      <c r="H16" s="3"/>
      <c r="I16" s="3"/>
      <c r="J16" s="3"/>
      <c r="K16" s="3"/>
    </row>
    <row r="17" spans="2:11">
      <c r="B17" s="3">
        <f t="shared" si="1"/>
        <v>1.7839035792727349</v>
      </c>
      <c r="C17">
        <v>7</v>
      </c>
      <c r="D17" s="3">
        <f t="shared" si="2"/>
        <v>4.7966195007766776E-2</v>
      </c>
      <c r="E17" s="3">
        <f t="shared" si="3"/>
        <v>5.3684858962776305E-2</v>
      </c>
      <c r="F17" s="3">
        <f t="shared" si="3"/>
        <v>7.7033041427358784E-2</v>
      </c>
      <c r="G17" s="3"/>
      <c r="H17" s="3"/>
      <c r="I17" s="3"/>
      <c r="J17" s="3"/>
      <c r="K17" s="3"/>
    </row>
    <row r="18" spans="2:11">
      <c r="B18" s="3">
        <f t="shared" si="1"/>
        <v>1.6170003411208989</v>
      </c>
      <c r="C18">
        <v>8</v>
      </c>
      <c r="D18" s="3">
        <f t="shared" si="2"/>
        <v>5.509751681481867E-2</v>
      </c>
      <c r="E18" s="3">
        <f t="shared" si="3"/>
        <v>5.509751681481867E-2</v>
      </c>
      <c r="F18" s="3">
        <f t="shared" si="3"/>
        <v>0.10150134774637531</v>
      </c>
      <c r="G18" s="3"/>
      <c r="H18" s="3"/>
      <c r="I18" s="3"/>
      <c r="J18" s="3"/>
      <c r="K18" s="3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2003-10-03T16:09:15Z</dcterms:created>
  <dcterms:modified xsi:type="dcterms:W3CDTF">2017-07-19T07:51:10Z</dcterms:modified>
</cp:coreProperties>
</file>