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340" yWindow="700" windowWidth="16040" windowHeight="16660" activeTab="1"/>
  </bookViews>
  <sheets>
    <sheet name="Feuil2" sheetId="2" r:id="rId1"/>
    <sheet name="Feuil1" sheetId="1" r:id="rId2"/>
  </sheets>
  <definedNames>
    <definedName name="dap">Feuil1!$H$6:$I$7</definedName>
    <definedName name="dapdist">Feuil1!$H$11:$I$11</definedName>
    <definedName name="dapmax">Feuil1!$H$9:$I$9</definedName>
    <definedName name="dapmin">Feuil1!$H$9:$I$9</definedName>
    <definedName name="dapprox">Feuil1!$H$8:$I$10</definedName>
    <definedName name="dtart">Feuil1!$H$11:$I$11</definedName>
    <definedName name="dtprox">Feuil1!$H$7:$I$8</definedName>
    <definedName name="dtsusart">Feuil1!$H$10:$I$10</definedName>
    <definedName name="largeur">Feuil1!$H$5:$I$6</definedName>
    <definedName name="longueur">Feuil1!$H$4:$I$5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" i="1"/>
  <c r="D20"/>
  <c r="D19"/>
  <c r="D18"/>
  <c r="D16"/>
  <c r="D15"/>
  <c r="D14"/>
  <c r="D13"/>
  <c r="D12"/>
  <c r="C21"/>
  <c r="C20"/>
  <c r="C19"/>
  <c r="C18"/>
  <c r="C17"/>
  <c r="C16"/>
  <c r="C15"/>
  <c r="C14"/>
  <c r="C13"/>
  <c r="C12"/>
  <c r="G22" i="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</calcChain>
</file>

<file path=xl/sharedStrings.xml><?xml version="1.0" encoding="utf-8"?>
<sst xmlns="http://schemas.openxmlformats.org/spreadsheetml/2006/main" count="18" uniqueCount="14">
  <si>
    <t>Tihodaïne</t>
  </si>
  <si>
    <t>n = 8 à 10</t>
  </si>
  <si>
    <t>n = 10 à 15</t>
  </si>
  <si>
    <t>[351] ?</t>
  </si>
  <si>
    <t>E. tabeti A</t>
  </si>
  <si>
    <t>Log10(E.h.o)</t>
  </si>
  <si>
    <t>Sidi Abderrh</t>
  </si>
  <si>
    <t>1957-9-50</t>
  </si>
  <si>
    <t xml:space="preserve">E. tabeti </t>
  </si>
  <si>
    <t>POST</t>
  </si>
  <si>
    <t>Tih 630</t>
  </si>
  <si>
    <t>Tih 621</t>
  </si>
  <si>
    <t>Tih 622</t>
  </si>
  <si>
    <t>D0, juv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</si>
</sst>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9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9909634727661"/>
          <c:y val="0.0626959487564704"/>
          <c:w val="0.64705953834172"/>
          <c:h val="0.830721321023233"/>
        </c:manualLayout>
      </c:layout>
      <c:lineChart>
        <c:grouping val="standard"/>
        <c:ser>
          <c:idx val="0"/>
          <c:order val="0"/>
          <c:tx>
            <c:strRef>
              <c:f>Feuil2!$C$13</c:f>
              <c:strCache>
                <c:ptCount val="1"/>
                <c:pt idx="0">
                  <c:v>E. tabeti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Feuil2!$B$14:$B$22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Feuil2!$C$14:$C$22</c:f>
              <c:numCache>
                <c:formatCode>0\.000</c:formatCode>
                <c:ptCount val="9"/>
                <c:pt idx="0">
                  <c:v>0.0255701760979363</c:v>
                </c:pt>
                <c:pt idx="1">
                  <c:v>0.0136270912904415</c:v>
                </c:pt>
                <c:pt idx="2">
                  <c:v>0.0381347940287888</c:v>
                </c:pt>
                <c:pt idx="3">
                  <c:v>0.0468654780038691</c:v>
                </c:pt>
                <c:pt idx="4">
                  <c:v>0.0386299008713387</c:v>
                </c:pt>
                <c:pt idx="5">
                  <c:v>-0.00170713554352542</c:v>
                </c:pt>
                <c:pt idx="6">
                  <c:v>0.00166821611219325</c:v>
                </c:pt>
                <c:pt idx="7">
                  <c:v>-0.00808810760202649</c:v>
                </c:pt>
                <c:pt idx="8">
                  <c:v>0.164976947293169</c:v>
                </c:pt>
              </c:numCache>
            </c:numRef>
          </c:val>
        </c:ser>
        <c:ser>
          <c:idx val="1"/>
          <c:order val="1"/>
          <c:tx>
            <c:strRef>
              <c:f>Feuil2!$D$13</c:f>
              <c:strCache>
                <c:ptCount val="1"/>
                <c:pt idx="0">
                  <c:v>Tih 630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Feuil2!$B$14:$B$22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Feuil2!$D$14:$D$22</c:f>
              <c:numCache>
                <c:formatCode>0\.000</c:formatCode>
                <c:ptCount val="9"/>
                <c:pt idx="0">
                  <c:v>-0.0287874862246562</c:v>
                </c:pt>
                <c:pt idx="1">
                  <c:v>-0.0327416512809246</c:v>
                </c:pt>
                <c:pt idx="2">
                  <c:v>0.0693924877592309</c:v>
                </c:pt>
                <c:pt idx="3">
                  <c:v>0.0849700043360186</c:v>
                </c:pt>
                <c:pt idx="4">
                  <c:v>0.00515459401844276</c:v>
                </c:pt>
                <c:pt idx="5">
                  <c:v>0.0487838567197354</c:v>
                </c:pt>
                <c:pt idx="6">
                  <c:v>0.00530250076728733</c:v>
                </c:pt>
                <c:pt idx="7">
                  <c:v>-0.0637086218813385</c:v>
                </c:pt>
                <c:pt idx="8">
                  <c:v>0.0999433523068367</c:v>
                </c:pt>
              </c:numCache>
            </c:numRef>
          </c:val>
        </c:ser>
        <c:ser>
          <c:idx val="2"/>
          <c:order val="2"/>
          <c:tx>
            <c:strRef>
              <c:f>Feuil2!$E$13</c:f>
              <c:strCache>
                <c:ptCount val="1"/>
                <c:pt idx="0">
                  <c:v>Tih 621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Feuil2!$B$14:$B$22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Feuil2!$E$14:$E$22</c:f>
              <c:numCache>
                <c:formatCode>0\.000</c:formatCode>
                <c:ptCount val="9"/>
                <c:pt idx="0">
                  <c:v>-0.0192421683184258</c:v>
                </c:pt>
                <c:pt idx="1">
                  <c:v>0.0136270912904415</c:v>
                </c:pt>
                <c:pt idx="2">
                  <c:v>0.141478917042255</c:v>
                </c:pt>
                <c:pt idx="3">
                  <c:v>0.1341880270062</c:v>
                </c:pt>
                <c:pt idx="4">
                  <c:v>0.118455023214668</c:v>
                </c:pt>
                <c:pt idx="5">
                  <c:v>0.098757831681574</c:v>
                </c:pt>
                <c:pt idx="6">
                  <c:v>0.0510599913279623</c:v>
                </c:pt>
                <c:pt idx="7">
                  <c:v>-0.0346062401770313</c:v>
                </c:pt>
                <c:pt idx="8">
                  <c:v>0.241272505103306</c:v>
                </c:pt>
              </c:numCache>
            </c:numRef>
          </c:val>
        </c:ser>
        <c:ser>
          <c:idx val="3"/>
          <c:order val="3"/>
          <c:tx>
            <c:strRef>
              <c:f>Feuil2!$F$13</c:f>
              <c:strCache>
                <c:ptCount val="1"/>
                <c:pt idx="0">
                  <c:v>Tih 622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Feuil2!$B$14:$B$22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Feuil2!$F$14:$F$22</c:f>
              <c:numCache>
                <c:formatCode>0\.000</c:formatCode>
                <c:ptCount val="9"/>
                <c:pt idx="0">
                  <c:v>-0.0385473235138125</c:v>
                </c:pt>
                <c:pt idx="1">
                  <c:v>0.0298138523837168</c:v>
                </c:pt>
                <c:pt idx="2">
                  <c:v>0.154068044350276</c:v>
                </c:pt>
                <c:pt idx="3">
                  <c:v>0.14566784468963</c:v>
                </c:pt>
                <c:pt idx="4">
                  <c:v>0.1342492903979</c:v>
                </c:pt>
                <c:pt idx="5">
                  <c:v>0.117241237375587</c:v>
                </c:pt>
                <c:pt idx="6">
                  <c:v>0.0400646070264992</c:v>
                </c:pt>
                <c:pt idx="7">
                  <c:v>-0.0346062401770313</c:v>
                </c:pt>
                <c:pt idx="8">
                  <c:v>0.264753600952829</c:v>
                </c:pt>
              </c:numCache>
            </c:numRef>
          </c:val>
        </c:ser>
        <c:ser>
          <c:idx val="4"/>
          <c:order val="4"/>
          <c:tx>
            <c:strRef>
              <c:f>Feuil2!$G$13</c:f>
              <c:strCache>
                <c:ptCount val="1"/>
                <c:pt idx="0">
                  <c:v>1957-9-50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Feuil2!$B$14:$B$22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Feuil2!$G$14:$G$22</c:f>
              <c:numCache>
                <c:formatCode>0\.000</c:formatCode>
                <c:ptCount val="9"/>
                <c:pt idx="0">
                  <c:v>-0.0799400086720376</c:v>
                </c:pt>
                <c:pt idx="1">
                  <c:v>-0.0284808443321998</c:v>
                </c:pt>
                <c:pt idx="2">
                  <c:v>0.00794000867203781</c:v>
                </c:pt>
                <c:pt idx="3">
                  <c:v>0.0284645202421212</c:v>
                </c:pt>
                <c:pt idx="4">
                  <c:v>-0.0118787452803377</c:v>
                </c:pt>
                <c:pt idx="5">
                  <c:v>-0.0454860601221125</c:v>
                </c:pt>
                <c:pt idx="6">
                  <c:v>-0.0195210829577448</c:v>
                </c:pt>
                <c:pt idx="7">
                  <c:v>-0.0451893847874534</c:v>
                </c:pt>
                <c:pt idx="8">
                  <c:v>0.0651812460476249</c:v>
                </c:pt>
              </c:numCache>
            </c:numRef>
          </c:val>
        </c:ser>
        <c:marker val="1"/>
        <c:axId val="401946664"/>
        <c:axId val="401950552"/>
      </c:lineChart>
      <c:catAx>
        <c:axId val="401946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01950552"/>
        <c:crosses val="autoZero"/>
        <c:auto val="1"/>
        <c:lblAlgn val="ctr"/>
        <c:lblOffset val="100"/>
        <c:tickLblSkip val="1"/>
        <c:tickMarkSkip val="1"/>
      </c:catAx>
      <c:valAx>
        <c:axId val="401950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019466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168308081505"/>
          <c:y val="0.366771300225352"/>
          <c:w val="0.180995675060621"/>
          <c:h val="0.222570618085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9909634727661"/>
          <c:y val="0.0626959487564704"/>
          <c:w val="0.64705953834172"/>
          <c:h val="0.830721321023233"/>
        </c:manualLayout>
      </c:layout>
      <c:lineChart>
        <c:grouping val="standard"/>
        <c:ser>
          <c:idx val="0"/>
          <c:order val="0"/>
          <c:tx>
            <c:strRef>
              <c:f>Feuil1!$C$12</c:f>
              <c:strCache>
                <c:ptCount val="1"/>
                <c:pt idx="0">
                  <c:v>E. tabeti A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Feuil1!$C$13:$C$21</c:f>
              <c:numCache>
                <c:formatCode>0.000</c:formatCode>
                <c:ptCount val="9"/>
                <c:pt idx="0">
                  <c:v>0.0575723444500919</c:v>
                </c:pt>
                <c:pt idx="1">
                  <c:v>0.0361233262907241</c:v>
                </c:pt>
                <c:pt idx="2">
                  <c:v>0.0461626470407561</c:v>
                </c:pt>
                <c:pt idx="3">
                  <c:v>0.0274741105040994</c:v>
                </c:pt>
                <c:pt idx="4">
                  <c:v>0.0347464668115645</c:v>
                </c:pt>
                <c:pt idx="5">
                  <c:v>0.0146392099680723</c:v>
                </c:pt>
                <c:pt idx="6">
                  <c:v>0.0230312677277189</c:v>
                </c:pt>
                <c:pt idx="7">
                  <c:v>0.0385008581584003</c:v>
                </c:pt>
                <c:pt idx="8">
                  <c:v>0.0615469613925308</c:v>
                </c:pt>
              </c:numCache>
            </c:numRef>
          </c:val>
        </c:ser>
        <c:ser>
          <c:idx val="1"/>
          <c:order val="1"/>
          <c:tx>
            <c:strRef>
              <c:f>Feuil1!$D$12</c:f>
              <c:strCache>
                <c:ptCount val="1"/>
                <c:pt idx="0">
                  <c:v>[351] ?</c:v>
                </c:pt>
              </c:strCache>
            </c:strRef>
          </c:tx>
          <c:spPr>
            <a:ln w="28575" cap="rnd" cmpd="sng" algn="ctr">
              <a:solidFill>
                <a:srgbClr val="CCFFCC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Feuil1!$B$13:$B$21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Feuil1!$D$13:$D$21</c:f>
              <c:numCache>
                <c:formatCode>0.000</c:formatCode>
                <c:ptCount val="9"/>
                <c:pt idx="0">
                  <c:v>-0.000758762624412767</c:v>
                </c:pt>
                <c:pt idx="1">
                  <c:v>-0.0451509092627447</c:v>
                </c:pt>
                <c:pt idx="2">
                  <c:v>0.0971383754771866</c:v>
                </c:pt>
                <c:pt idx="3">
                  <c:v>-0.0119400086720378</c:v>
                </c:pt>
                <c:pt idx="5">
                  <c:v>0.00420172406699493</c:v>
                </c:pt>
                <c:pt idx="6">
                  <c:v>-0.000771646944905946</c:v>
                </c:pt>
                <c:pt idx="7">
                  <c:v>-0.0680299956639811</c:v>
                </c:pt>
                <c:pt idx="8">
                  <c:v>0.0651812460476249</c:v>
                </c:pt>
              </c:numCache>
            </c:numRef>
          </c:val>
        </c:ser>
        <c:marker val="1"/>
        <c:axId val="401715176"/>
        <c:axId val="401668968"/>
      </c:lineChart>
      <c:catAx>
        <c:axId val="401715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01668968"/>
        <c:crosses val="autoZero"/>
        <c:auto val="1"/>
        <c:lblAlgn val="ctr"/>
        <c:lblOffset val="100"/>
        <c:tickLblSkip val="1"/>
        <c:tickMarkSkip val="1"/>
      </c:catAx>
      <c:valAx>
        <c:axId val="401668968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0171517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168308081505"/>
          <c:y val="0.366771300225352"/>
          <c:w val="0.180995675060621"/>
          <c:h val="0.222570618085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23</xdr:row>
      <xdr:rowOff>38100</xdr:rowOff>
    </xdr:from>
    <xdr:to>
      <xdr:col>10</xdr:col>
      <xdr:colOff>533400</xdr:colOff>
      <xdr:row>47</xdr:row>
      <xdr:rowOff>127000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0</xdr:rowOff>
    </xdr:from>
    <xdr:to>
      <xdr:col>9</xdr:col>
      <xdr:colOff>660400</xdr:colOff>
      <xdr:row>40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9"/>
  <sheetViews>
    <sheetView workbookViewId="0">
      <selection activeCell="A5" sqref="A5"/>
    </sheetView>
  </sheetViews>
  <sheetFormatPr baseColWidth="10" defaultRowHeight="13"/>
  <cols>
    <col min="1" max="1" width="10.5" bestFit="1" customWidth="1"/>
    <col min="2" max="2" width="4.6640625" customWidth="1"/>
    <col min="3" max="3" width="9.83203125" bestFit="1" customWidth="1"/>
    <col min="4" max="6" width="8.33203125" bestFit="1" customWidth="1"/>
    <col min="7" max="7" width="10.6640625" bestFit="1" customWidth="1"/>
  </cols>
  <sheetData>
    <row r="1" spans="1:10">
      <c r="A1" s="3"/>
      <c r="B1" s="1"/>
      <c r="C1" s="3"/>
      <c r="D1" s="3"/>
      <c r="E1" s="3"/>
      <c r="F1" s="3"/>
      <c r="G1" s="1" t="s">
        <v>13</v>
      </c>
      <c r="H1" s="3"/>
      <c r="I1" s="3"/>
      <c r="J1" s="3"/>
    </row>
    <row r="2" spans="1:10">
      <c r="A2" s="1" t="s">
        <v>9</v>
      </c>
      <c r="B2" s="1"/>
      <c r="C2" s="1" t="s">
        <v>2</v>
      </c>
      <c r="D2" s="1" t="s">
        <v>0</v>
      </c>
      <c r="E2" s="1" t="s">
        <v>0</v>
      </c>
      <c r="F2" s="1" t="s">
        <v>0</v>
      </c>
      <c r="G2" s="1" t="s">
        <v>6</v>
      </c>
    </row>
    <row r="3" spans="1:10">
      <c r="A3" s="1"/>
      <c r="B3" s="1"/>
      <c r="C3" s="1" t="s">
        <v>8</v>
      </c>
      <c r="D3" s="1" t="s">
        <v>10</v>
      </c>
      <c r="E3" s="1" t="s">
        <v>11</v>
      </c>
      <c r="F3" s="1" t="s">
        <v>12</v>
      </c>
      <c r="G3" s="1" t="s">
        <v>7</v>
      </c>
    </row>
    <row r="4" spans="1:10">
      <c r="B4" s="1">
        <v>7</v>
      </c>
      <c r="C4">
        <v>51</v>
      </c>
      <c r="D4">
        <v>45</v>
      </c>
      <c r="E4">
        <v>46</v>
      </c>
      <c r="F4">
        <v>44</v>
      </c>
      <c r="G4">
        <v>40</v>
      </c>
    </row>
    <row r="5" spans="1:10">
      <c r="B5" s="1">
        <v>1</v>
      </c>
      <c r="C5">
        <v>79</v>
      </c>
      <c r="D5">
        <v>71</v>
      </c>
      <c r="E5">
        <v>79</v>
      </c>
      <c r="F5">
        <v>82</v>
      </c>
      <c r="G5">
        <v>71.7</v>
      </c>
    </row>
    <row r="6" spans="1:10">
      <c r="B6" s="1">
        <v>3</v>
      </c>
      <c r="C6">
        <v>26.8</v>
      </c>
      <c r="D6">
        <v>28.8</v>
      </c>
      <c r="E6">
        <v>34</v>
      </c>
      <c r="F6">
        <v>35</v>
      </c>
      <c r="G6">
        <v>25</v>
      </c>
    </row>
    <row r="7" spans="1:10">
      <c r="B7" s="1">
        <v>4</v>
      </c>
      <c r="C7">
        <v>45.8</v>
      </c>
      <c r="D7">
        <v>50</v>
      </c>
      <c r="E7">
        <v>56</v>
      </c>
      <c r="F7">
        <v>57.5</v>
      </c>
      <c r="G7">
        <v>43.9</v>
      </c>
    </row>
    <row r="8" spans="1:10">
      <c r="B8" s="1">
        <v>5</v>
      </c>
      <c r="C8">
        <v>33.700000000000003</v>
      </c>
      <c r="D8">
        <v>31.2</v>
      </c>
      <c r="E8">
        <v>40.5</v>
      </c>
      <c r="F8">
        <v>42</v>
      </c>
      <c r="G8">
        <v>30</v>
      </c>
    </row>
    <row r="9" spans="1:10">
      <c r="B9" s="1">
        <v>6</v>
      </c>
      <c r="C9">
        <v>36.5</v>
      </c>
      <c r="D9">
        <v>41</v>
      </c>
      <c r="E9">
        <v>46</v>
      </c>
      <c r="F9">
        <v>48</v>
      </c>
      <c r="G9">
        <v>33</v>
      </c>
    </row>
    <row r="10" spans="1:10">
      <c r="B10" s="1">
        <v>14</v>
      </c>
      <c r="C10">
        <v>35.700000000000003</v>
      </c>
      <c r="D10">
        <v>36</v>
      </c>
      <c r="E10">
        <v>40</v>
      </c>
      <c r="F10">
        <v>39</v>
      </c>
      <c r="G10">
        <v>34</v>
      </c>
    </row>
    <row r="11" spans="1:10">
      <c r="B11" s="1">
        <v>10</v>
      </c>
      <c r="C11">
        <v>57.4</v>
      </c>
      <c r="D11">
        <v>50.5</v>
      </c>
      <c r="E11">
        <v>54</v>
      </c>
      <c r="F11">
        <v>54</v>
      </c>
      <c r="G11">
        <v>52.7</v>
      </c>
    </row>
    <row r="12" spans="1:10">
      <c r="B12" s="1">
        <v>12</v>
      </c>
      <c r="C12">
        <v>15.1</v>
      </c>
      <c r="D12">
        <v>13</v>
      </c>
      <c r="E12">
        <v>18</v>
      </c>
      <c r="F12">
        <v>19</v>
      </c>
      <c r="G12">
        <v>12</v>
      </c>
    </row>
    <row r="13" spans="1:10">
      <c r="A13" t="s">
        <v>5</v>
      </c>
      <c r="B13" s="1"/>
      <c r="C13" s="2" t="str">
        <f>C3</f>
        <v xml:space="preserve">E. tabeti </v>
      </c>
      <c r="D13" s="2" t="str">
        <f>D3</f>
        <v>Tih 630</v>
      </c>
      <c r="E13" s="2" t="str">
        <f>E3</f>
        <v>Tih 621</v>
      </c>
      <c r="F13" s="2" t="str">
        <f>F3</f>
        <v>Tih 622</v>
      </c>
      <c r="G13" s="2" t="str">
        <f>G3</f>
        <v>1957-9-50</v>
      </c>
    </row>
    <row r="14" spans="1:10">
      <c r="A14" s="3">
        <v>1.6819999999999999</v>
      </c>
      <c r="B14" s="1">
        <v>7</v>
      </c>
      <c r="C14" s="3">
        <f t="shared" ref="C14:G22" si="0">LOG10(C4)-$A14</f>
        <v>2.5570176097936326E-2</v>
      </c>
      <c r="D14" s="3">
        <f t="shared" si="0"/>
        <v>-2.8787486224656211E-2</v>
      </c>
      <c r="E14" s="3">
        <f t="shared" si="0"/>
        <v>-1.9242168318425845E-2</v>
      </c>
      <c r="F14" s="3">
        <f t="shared" si="0"/>
        <v>-3.8547323513812515E-2</v>
      </c>
      <c r="G14" s="3">
        <f t="shared" si="0"/>
        <v>-7.9940008672037655E-2</v>
      </c>
    </row>
    <row r="15" spans="1:10">
      <c r="A15" s="3">
        <v>1.8839999999999999</v>
      </c>
      <c r="B15" s="1">
        <v>1</v>
      </c>
      <c r="C15" s="3">
        <f t="shared" si="0"/>
        <v>1.3627091290441484E-2</v>
      </c>
      <c r="D15" s="3">
        <f t="shared" si="0"/>
        <v>-3.2741651280924655E-2</v>
      </c>
      <c r="E15" s="3">
        <f t="shared" si="0"/>
        <v>1.3627091290441484E-2</v>
      </c>
      <c r="F15" s="3">
        <f t="shared" si="0"/>
        <v>2.981385238371681E-2</v>
      </c>
      <c r="G15" s="3">
        <f t="shared" si="0"/>
        <v>-2.8480844332199773E-2</v>
      </c>
    </row>
    <row r="16" spans="1:10">
      <c r="A16" s="3">
        <v>1.39</v>
      </c>
      <c r="B16" s="1">
        <v>3</v>
      </c>
      <c r="C16" s="3">
        <f t="shared" si="0"/>
        <v>3.8134794028788832E-2</v>
      </c>
      <c r="D16" s="3">
        <f t="shared" si="0"/>
        <v>6.9392487759230903E-2</v>
      </c>
      <c r="E16" s="3">
        <f t="shared" si="0"/>
        <v>0.14147891704225524</v>
      </c>
      <c r="F16" s="3">
        <f t="shared" si="0"/>
        <v>0.15406804435027577</v>
      </c>
      <c r="G16" s="3">
        <f t="shared" si="0"/>
        <v>7.9400086720378127E-3</v>
      </c>
    </row>
    <row r="17" spans="1:7">
      <c r="A17" s="3">
        <v>1.6140000000000001</v>
      </c>
      <c r="B17" s="1">
        <v>4</v>
      </c>
      <c r="C17" s="3">
        <f t="shared" si="0"/>
        <v>4.6865478003869088E-2</v>
      </c>
      <c r="D17" s="3">
        <f t="shared" si="0"/>
        <v>8.4970004336018645E-2</v>
      </c>
      <c r="E17" s="3">
        <f t="shared" si="0"/>
        <v>0.13418802700620036</v>
      </c>
      <c r="F17" s="3">
        <f t="shared" si="0"/>
        <v>0.14566784468963045</v>
      </c>
      <c r="G17" s="3">
        <f t="shared" si="0"/>
        <v>2.8464520242121205E-2</v>
      </c>
    </row>
    <row r="18" spans="1:7">
      <c r="A18" s="3">
        <v>1.4890000000000001</v>
      </c>
      <c r="B18" s="1">
        <v>5</v>
      </c>
      <c r="C18" s="3">
        <f t="shared" si="0"/>
        <v>3.8629900871338663E-2</v>
      </c>
      <c r="D18" s="3">
        <f t="shared" si="0"/>
        <v>5.1545940184427597E-3</v>
      </c>
      <c r="E18" s="3">
        <f t="shared" si="0"/>
        <v>0.11845502321466839</v>
      </c>
      <c r="F18" s="3">
        <f t="shared" si="0"/>
        <v>0.13424929039790046</v>
      </c>
      <c r="G18" s="3">
        <f t="shared" si="0"/>
        <v>-1.1878745280337721E-2</v>
      </c>
    </row>
    <row r="19" spans="1:7">
      <c r="A19" s="3">
        <v>1.5640000000000001</v>
      </c>
      <c r="B19" s="1">
        <v>6</v>
      </c>
      <c r="C19" s="3">
        <f t="shared" si="0"/>
        <v>-1.7071355435254176E-3</v>
      </c>
      <c r="D19" s="3">
        <f t="shared" si="0"/>
        <v>4.8783856719735397E-2</v>
      </c>
      <c r="E19" s="3">
        <f t="shared" si="0"/>
        <v>9.8757831681574038E-2</v>
      </c>
      <c r="F19" s="3">
        <f t="shared" si="0"/>
        <v>0.11724123737558712</v>
      </c>
      <c r="G19" s="3">
        <f t="shared" si="0"/>
        <v>-4.5486060122112537E-2</v>
      </c>
    </row>
    <row r="20" spans="1:7">
      <c r="A20" s="3">
        <v>1.5509999999999999</v>
      </c>
      <c r="B20" s="1">
        <v>14</v>
      </c>
      <c r="C20" s="3">
        <f t="shared" si="0"/>
        <v>1.6682161121932548E-3</v>
      </c>
      <c r="D20" s="3">
        <f t="shared" si="0"/>
        <v>5.3025007672873326E-3</v>
      </c>
      <c r="E20" s="3">
        <f t="shared" si="0"/>
        <v>5.1059991327962351E-2</v>
      </c>
      <c r="F20" s="3">
        <f t="shared" si="0"/>
        <v>4.0064607026499166E-2</v>
      </c>
      <c r="G20" s="3">
        <f t="shared" si="0"/>
        <v>-1.9521082957744795E-2</v>
      </c>
    </row>
    <row r="21" spans="1:7">
      <c r="A21" s="3">
        <v>1.7669999999999999</v>
      </c>
      <c r="B21" s="1">
        <v>10</v>
      </c>
      <c r="C21" s="3">
        <f t="shared" si="0"/>
        <v>-8.0881076020264953E-3</v>
      </c>
      <c r="D21" s="3">
        <f t="shared" si="0"/>
        <v>-6.3708621881338523E-2</v>
      </c>
      <c r="E21" s="3">
        <f t="shared" si="0"/>
        <v>-3.4606240177031289E-2</v>
      </c>
      <c r="F21" s="3">
        <f t="shared" si="0"/>
        <v>-3.4606240177031289E-2</v>
      </c>
      <c r="G21" s="3">
        <f t="shared" si="0"/>
        <v>-4.5189384787453379E-2</v>
      </c>
    </row>
    <row r="22" spans="1:7">
      <c r="A22" s="3">
        <v>1.014</v>
      </c>
      <c r="B22" s="1">
        <v>12</v>
      </c>
      <c r="C22" s="3">
        <f t="shared" si="0"/>
        <v>0.16497694729316947</v>
      </c>
      <c r="D22" s="3">
        <f t="shared" si="0"/>
        <v>9.9943352306836708E-2</v>
      </c>
      <c r="E22" s="3">
        <f t="shared" si="0"/>
        <v>0.241272505103306</v>
      </c>
      <c r="F22" s="3">
        <f t="shared" si="0"/>
        <v>0.26475360095282885</v>
      </c>
      <c r="G22" s="3">
        <f t="shared" si="0"/>
        <v>6.5181246047624875E-2</v>
      </c>
    </row>
    <row r="23" spans="1:7">
      <c r="B23" s="1"/>
    </row>
    <row r="24" spans="1:7">
      <c r="B24" s="1"/>
    </row>
    <row r="25" spans="1:7">
      <c r="B25" s="1"/>
    </row>
    <row r="26" spans="1:7">
      <c r="B26" s="1"/>
    </row>
    <row r="27" spans="1:7">
      <c r="B27" s="1"/>
    </row>
    <row r="28" spans="1:7">
      <c r="B28" s="1"/>
    </row>
    <row r="29" spans="1:7">
      <c r="B29" s="1"/>
    </row>
    <row r="30" spans="1:7">
      <c r="B30" s="1"/>
    </row>
    <row r="31" spans="1:7">
      <c r="B31" s="1"/>
    </row>
    <row r="32" spans="1:7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</sheetData>
  <sheetCalcPr fullCalcOnLoad="1"/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3"/>
  <sheetViews>
    <sheetView tabSelected="1" workbookViewId="0">
      <selection sqref="A1:XFD1"/>
    </sheetView>
  </sheetViews>
  <sheetFormatPr baseColWidth="10" defaultColWidth="10.83203125" defaultRowHeight="13"/>
  <cols>
    <col min="1" max="1" width="9.1640625" customWidth="1"/>
    <col min="2" max="2" width="9.1640625" style="1" customWidth="1"/>
  </cols>
  <sheetData>
    <row r="1" spans="1:10" s="1" customFormat="1">
      <c r="C1" s="1" t="s">
        <v>1</v>
      </c>
      <c r="D1" s="1" t="s">
        <v>0</v>
      </c>
    </row>
    <row r="2" spans="1:10" s="1" customFormat="1">
      <c r="C2" s="1" t="s">
        <v>4</v>
      </c>
      <c r="D2" s="1" t="s">
        <v>3</v>
      </c>
    </row>
    <row r="3" spans="1:10">
      <c r="B3" s="1">
        <v>7</v>
      </c>
      <c r="C3">
        <v>54.9</v>
      </c>
      <c r="D3">
        <v>48</v>
      </c>
    </row>
    <row r="4" spans="1:10">
      <c r="B4" s="1">
        <v>1</v>
      </c>
      <c r="C4">
        <v>83.2</v>
      </c>
      <c r="D4">
        <v>69</v>
      </c>
    </row>
    <row r="5" spans="1:10">
      <c r="B5" s="1">
        <v>3</v>
      </c>
      <c r="C5">
        <v>27.3</v>
      </c>
      <c r="D5">
        <v>30.7</v>
      </c>
    </row>
    <row r="6" spans="1:10">
      <c r="B6" s="1">
        <v>4</v>
      </c>
      <c r="C6">
        <v>43.8</v>
      </c>
      <c r="D6">
        <v>40</v>
      </c>
    </row>
    <row r="7" spans="1:10">
      <c r="B7" s="1">
        <v>5</v>
      </c>
      <c r="C7">
        <v>33.4</v>
      </c>
    </row>
    <row r="8" spans="1:10">
      <c r="B8" s="1">
        <v>6</v>
      </c>
      <c r="C8">
        <v>37.9</v>
      </c>
      <c r="D8">
        <v>37</v>
      </c>
    </row>
    <row r="9" spans="1:10">
      <c r="B9" s="1">
        <v>14</v>
      </c>
      <c r="C9">
        <v>37.5</v>
      </c>
      <c r="D9">
        <v>35.5</v>
      </c>
    </row>
    <row r="10" spans="1:10">
      <c r="B10" s="1">
        <v>10</v>
      </c>
      <c r="C10">
        <v>63.9</v>
      </c>
      <c r="D10">
        <v>50</v>
      </c>
    </row>
    <row r="11" spans="1:10">
      <c r="B11" s="1">
        <v>12</v>
      </c>
      <c r="C11">
        <v>11.9</v>
      </c>
      <c r="D11">
        <v>12</v>
      </c>
    </row>
    <row r="12" spans="1:10">
      <c r="A12" t="s">
        <v>5</v>
      </c>
      <c r="C12" s="2" t="str">
        <f>C2</f>
        <v>E. tabeti A</v>
      </c>
      <c r="D12" s="2" t="str">
        <f>D2</f>
        <v>[351] ?</v>
      </c>
      <c r="E12" s="2"/>
      <c r="F12" s="2"/>
      <c r="G12" s="2"/>
      <c r="H12" s="2"/>
      <c r="I12" s="2"/>
      <c r="J12" s="2"/>
    </row>
    <row r="13" spans="1:10">
      <c r="A13" s="3">
        <v>1.6819999999999999</v>
      </c>
      <c r="B13" s="1">
        <v>7</v>
      </c>
      <c r="C13" s="3">
        <f t="shared" ref="C13:D16" si="0">LOG10(C3)-$A13</f>
        <v>5.7572344450091961E-2</v>
      </c>
      <c r="D13" s="3">
        <f t="shared" si="0"/>
        <v>-7.5876262441276765E-4</v>
      </c>
      <c r="E13" s="3"/>
      <c r="F13" s="3"/>
      <c r="G13" s="3"/>
      <c r="H13" s="3"/>
      <c r="I13" s="3"/>
      <c r="J13" s="3"/>
    </row>
    <row r="14" spans="1:10">
      <c r="A14" s="3">
        <v>1.8839999999999999</v>
      </c>
      <c r="B14" s="1">
        <v>1</v>
      </c>
      <c r="C14" s="3">
        <f t="shared" si="0"/>
        <v>3.6123326290724123E-2</v>
      </c>
      <c r="D14" s="3">
        <f t="shared" si="0"/>
        <v>-4.5150909262744676E-2</v>
      </c>
      <c r="E14" s="3"/>
      <c r="F14" s="3"/>
      <c r="G14" s="3"/>
      <c r="H14" s="3"/>
      <c r="I14" s="3"/>
      <c r="J14" s="3"/>
    </row>
    <row r="15" spans="1:10">
      <c r="A15" s="3">
        <v>1.39</v>
      </c>
      <c r="B15" s="1">
        <v>3</v>
      </c>
      <c r="C15" s="3">
        <f t="shared" si="0"/>
        <v>4.6162647040756122E-2</v>
      </c>
      <c r="D15" s="3">
        <f t="shared" si="0"/>
        <v>9.7138375477186623E-2</v>
      </c>
      <c r="E15" s="3"/>
      <c r="F15" s="3"/>
      <c r="G15" s="3"/>
      <c r="H15" s="3"/>
      <c r="I15" s="3"/>
      <c r="J15" s="3"/>
    </row>
    <row r="16" spans="1:10">
      <c r="A16" s="3">
        <v>1.6140000000000001</v>
      </c>
      <c r="B16" s="1">
        <v>4</v>
      </c>
      <c r="C16" s="3">
        <f t="shared" si="0"/>
        <v>2.7474110504099425E-2</v>
      </c>
      <c r="D16" s="3">
        <f t="shared" si="0"/>
        <v>-1.1940008672037816E-2</v>
      </c>
      <c r="E16" s="3"/>
      <c r="F16" s="3"/>
      <c r="G16" s="3"/>
      <c r="H16" s="3"/>
      <c r="I16" s="3"/>
      <c r="J16" s="3"/>
    </row>
    <row r="17" spans="1:10">
      <c r="A17" s="3">
        <v>1.4890000000000001</v>
      </c>
      <c r="B17" s="1">
        <v>5</v>
      </c>
      <c r="C17" s="3">
        <f>LOG10(C7)-$A17</f>
        <v>3.4746466811564458E-2</v>
      </c>
      <c r="D17" s="3"/>
      <c r="E17" s="3"/>
      <c r="F17" s="3"/>
      <c r="G17" s="3"/>
      <c r="H17" s="3"/>
      <c r="I17" s="3"/>
      <c r="J17" s="3"/>
    </row>
    <row r="18" spans="1:10">
      <c r="A18" s="3">
        <v>1.5640000000000001</v>
      </c>
      <c r="B18" s="1">
        <v>6</v>
      </c>
      <c r="C18" s="3">
        <f>LOG10(C8)-$A18</f>
        <v>1.4639209968072331E-2</v>
      </c>
      <c r="D18" s="3">
        <f>LOG10(D8)-$A18</f>
        <v>4.2017240669949274E-3</v>
      </c>
      <c r="E18" s="3"/>
      <c r="F18" s="3"/>
      <c r="G18" s="3"/>
      <c r="H18" s="3"/>
      <c r="I18" s="3"/>
      <c r="J18" s="3"/>
    </row>
    <row r="19" spans="1:10">
      <c r="A19" s="3">
        <v>1.5509999999999999</v>
      </c>
      <c r="B19" s="1">
        <v>14</v>
      </c>
      <c r="C19" s="3">
        <f>LOG10(C9)-$A19</f>
        <v>2.3031267727718907E-2</v>
      </c>
      <c r="D19" s="3">
        <f>LOG10(D9)-$A19</f>
        <v>-7.7164694490594599E-4</v>
      </c>
      <c r="E19" s="3"/>
      <c r="F19" s="3"/>
      <c r="G19" s="3"/>
      <c r="H19" s="3"/>
      <c r="I19" s="3"/>
      <c r="J19" s="3"/>
    </row>
    <row r="20" spans="1:10">
      <c r="A20" s="3">
        <v>1.7669999999999999</v>
      </c>
      <c r="B20" s="1">
        <v>10</v>
      </c>
      <c r="C20" s="3">
        <f>LOG10(C10)-$A20</f>
        <v>3.850085815840032E-2</v>
      </c>
      <c r="D20" s="3">
        <f>LOG10(D10)-$A20</f>
        <v>-6.8029995663981158E-2</v>
      </c>
      <c r="E20" s="3"/>
      <c r="F20" s="3"/>
      <c r="G20" s="3"/>
      <c r="H20" s="3"/>
      <c r="I20" s="3"/>
      <c r="J20" s="3"/>
    </row>
    <row r="21" spans="1:10">
      <c r="A21" s="3">
        <v>1.014</v>
      </c>
      <c r="B21" s="1">
        <v>12</v>
      </c>
      <c r="C21" s="3">
        <f>LOG10(C11)-$A21</f>
        <v>6.1546961392530797E-2</v>
      </c>
      <c r="D21" s="3">
        <f>LOG10(D11)-$A21</f>
        <v>6.5181246047624875E-2</v>
      </c>
      <c r="E21" s="3"/>
      <c r="F21" s="3"/>
      <c r="G21" s="3"/>
      <c r="H21" s="3"/>
      <c r="I21" s="3"/>
      <c r="J21" s="3"/>
    </row>
    <row r="22" spans="1:10">
      <c r="A22" s="3"/>
      <c r="C22" s="3"/>
      <c r="D22" s="3"/>
      <c r="E22" s="3"/>
      <c r="F22" s="3"/>
      <c r="G22" s="1"/>
      <c r="H22" s="3"/>
      <c r="I22" s="3"/>
      <c r="J22" s="3"/>
    </row>
    <row r="23" spans="1:10">
      <c r="A23" s="1"/>
      <c r="C23" s="1"/>
      <c r="D23" s="1"/>
      <c r="E23" s="1"/>
      <c r="F23" s="1"/>
      <c r="G23" s="1"/>
    </row>
    <row r="24" spans="1:10">
      <c r="A24" s="1"/>
      <c r="C24" s="1"/>
      <c r="D24" s="1"/>
      <c r="E24" s="1"/>
      <c r="F24" s="1"/>
      <c r="G24" s="1"/>
    </row>
    <row r="34" spans="1:7">
      <c r="C34" s="2"/>
      <c r="D34" s="2"/>
      <c r="E34" s="2"/>
      <c r="F34" s="2"/>
      <c r="G34" s="2"/>
    </row>
    <row r="35" spans="1:7">
      <c r="A35" s="3"/>
      <c r="C35" s="3"/>
      <c r="D35" s="3"/>
      <c r="E35" s="3"/>
      <c r="F35" s="3"/>
      <c r="G35" s="3"/>
    </row>
    <row r="36" spans="1:7">
      <c r="A36" s="3"/>
      <c r="C36" s="3"/>
      <c r="D36" s="3"/>
      <c r="E36" s="3"/>
      <c r="F36" s="3"/>
      <c r="G36" s="3"/>
    </row>
    <row r="37" spans="1:7">
      <c r="A37" s="3"/>
      <c r="C37" s="3"/>
      <c r="D37" s="3"/>
      <c r="E37" s="3"/>
      <c r="F37" s="3"/>
      <c r="G37" s="3"/>
    </row>
    <row r="38" spans="1:7">
      <c r="A38" s="3"/>
      <c r="C38" s="3"/>
      <c r="D38" s="3"/>
      <c r="E38" s="3"/>
      <c r="F38" s="3"/>
      <c r="G38" s="3"/>
    </row>
    <row r="39" spans="1:7">
      <c r="A39" s="3"/>
      <c r="C39" s="3"/>
      <c r="D39" s="3"/>
      <c r="E39" s="3"/>
      <c r="F39" s="3"/>
      <c r="G39" s="3"/>
    </row>
    <row r="40" spans="1:7">
      <c r="A40" s="3"/>
      <c r="C40" s="3"/>
      <c r="D40" s="3"/>
      <c r="E40" s="3"/>
      <c r="F40" s="3"/>
      <c r="G40" s="3"/>
    </row>
    <row r="41" spans="1:7">
      <c r="A41" s="3"/>
      <c r="C41" s="3"/>
      <c r="D41" s="3"/>
      <c r="E41" s="3"/>
      <c r="F41" s="3"/>
      <c r="G41" s="3"/>
    </row>
    <row r="42" spans="1:7">
      <c r="A42" s="3"/>
      <c r="C42" s="3"/>
      <c r="D42" s="3"/>
      <c r="E42" s="3"/>
      <c r="F42" s="3"/>
      <c r="G42" s="3"/>
    </row>
    <row r="43" spans="1:7">
      <c r="A43" s="3"/>
      <c r="C43" s="3"/>
      <c r="D43" s="3"/>
      <c r="E43" s="3"/>
      <c r="F43" s="3"/>
      <c r="G43" s="3"/>
    </row>
  </sheetData>
  <sheetCalcPr fullCalcOnLoad="1"/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1999-08-05T14:16:06Z</dcterms:created>
  <dcterms:modified xsi:type="dcterms:W3CDTF">2020-02-17T17:51:51Z</dcterms:modified>
</cp:coreProperties>
</file>