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60" yWindow="2540" windowWidth="18260" windowHeight="13000" activeTab="0"/>
  </bookViews>
  <sheets>
    <sheet name="Feuil1" sheetId="1" r:id="rId1"/>
  </sheets>
  <definedNames>
    <definedName name="dap">'Feuil1'!$M$5:$M$6</definedName>
    <definedName name="dapdist">'Feuil1'!$M$10:$M$11</definedName>
    <definedName name="dapmax">'Feuil1'!$M$12:$M$13</definedName>
    <definedName name="dapmin">'Feuil1'!$M$11:$M$12</definedName>
    <definedName name="dapprox">'Feuil1'!$M$7:$M$8</definedName>
    <definedName name="dtart">'Feuil1'!$M$9:$M$10</definedName>
    <definedName name="dtprox">'Feuil1'!$M$6:$M$7</definedName>
    <definedName name="dtsusart">'Feuil1'!$M$8:$M$9</definedName>
    <definedName name="largeur">'Feuil1'!$M$4:$M$5</definedName>
    <definedName name="longueur">'Feuil1'!$M$3:$M$4</definedName>
    <definedName name="magnum">'Feuil1'!$M$13:$M$14</definedName>
    <definedName name="uncif">'Feuil1'!$M$14:$M$14</definedName>
    <definedName name="_xlnm.Print_Area">'Feuil1'!$B$1:$M$27</definedName>
  </definedNames>
  <calcPr fullCalcOnLoad="1"/>
</workbook>
</file>

<file path=xl/sharedStrings.xml><?xml version="1.0" encoding="utf-8"?>
<sst xmlns="http://schemas.openxmlformats.org/spreadsheetml/2006/main" count="9" uniqueCount="9">
  <si>
    <t>Log10(E.h.o)</t>
  </si>
  <si>
    <t>n=29</t>
  </si>
  <si>
    <t>Cornelian</t>
  </si>
  <si>
    <t>Konso 7</t>
  </si>
  <si>
    <t>Floriisbad n=2-6</t>
  </si>
  <si>
    <t>Elandsfontein 20721</t>
  </si>
  <si>
    <t>Garba IVD 8274</t>
  </si>
  <si>
    <t>Konso 7-215</t>
  </si>
  <si>
    <t>Florisbad, E. lylei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</si>
</sst>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  <numFmt numFmtId="167" formatCode="0.000"/>
  </numFmts>
  <fonts count="7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5225"/>
          <c:w val="0.712"/>
          <c:h val="0.896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Garba IVD 8274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Feuil1!$C$16:$C$25</c:f>
              <c:numCache/>
            </c:numRef>
          </c:val>
          <c:smooth val="0"/>
        </c:ser>
        <c:ser>
          <c:idx val="4"/>
          <c:order val="1"/>
          <c:tx>
            <c:strRef>
              <c:f>Feuil1!$D$15</c:f>
              <c:strCache>
                <c:ptCount val="1"/>
                <c:pt idx="0">
                  <c:v>Konso 7-215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Feuil1!$D$16:$D$25</c:f>
              <c:numCache/>
            </c:numRef>
          </c:val>
          <c:smooth val="0"/>
        </c:ser>
        <c:ser>
          <c:idx val="7"/>
          <c:order val="2"/>
          <c:tx>
            <c:strRef>
              <c:f>Feuil1!$E$15</c:f>
              <c:strCache>
                <c:ptCount val="1"/>
                <c:pt idx="0">
                  <c:v>Florisbad, E. lylei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Feuil1!$E$16:$E$25</c:f>
              <c:numCache/>
            </c:numRef>
          </c:val>
          <c:smooth val="0"/>
        </c:ser>
        <c:ser>
          <c:idx val="8"/>
          <c:order val="3"/>
          <c:tx>
            <c:strRef>
              <c:f>Feuil1!$F$15</c:f>
              <c:strCache>
                <c:ptCount val="1"/>
                <c:pt idx="0">
                  <c:v>Elandsfontein 20721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Feuil1!$B$16:$B$25</c:f>
              <c:numCache/>
            </c:numRef>
          </c:cat>
          <c:val>
            <c:numRef>
              <c:f>Feuil1!$F$16:$F$25</c:f>
              <c:numCache/>
            </c:numRef>
          </c:val>
          <c:smooth val="0"/>
        </c:ser>
        <c:marker val="1"/>
        <c:axId val="55075631"/>
        <c:axId val="25918632"/>
      </c:lineChart>
      <c:catAx>
        <c:axId val="55075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918632"/>
        <c:crosses val="autoZero"/>
        <c:auto val="1"/>
        <c:lblOffset val="100"/>
        <c:tickLblSkip val="1"/>
        <c:noMultiLvlLbl val="0"/>
      </c:catAx>
      <c:valAx>
        <c:axId val="25918632"/>
        <c:scaling>
          <c:orientation val="minMax"/>
          <c:max val="0.1500000000000000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3645"/>
          <c:w val="0.2025"/>
          <c:h val="0.31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13</xdr:col>
      <xdr:colOff>352425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4933950" y="0"/>
        <a:ext cx="59340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E33" sqref="E33"/>
    </sheetView>
  </sheetViews>
  <sheetFormatPr defaultColWidth="10.875" defaultRowHeight="12"/>
  <cols>
    <col min="2" max="2" width="6.50390625" style="1" customWidth="1"/>
    <col min="3" max="9" width="10.875" style="4" customWidth="1"/>
    <col min="10" max="10" width="11.875" style="4" customWidth="1"/>
    <col min="11" max="11" width="10.875" style="4" customWidth="1"/>
  </cols>
  <sheetData>
    <row r="1" spans="3:13" s="12" customFormat="1" ht="12.75">
      <c r="C1" s="19"/>
      <c r="D1" s="12" t="s">
        <v>3</v>
      </c>
      <c r="E1" t="s">
        <v>4</v>
      </c>
      <c r="F1" t="s">
        <v>2</v>
      </c>
      <c r="H1" s="13"/>
      <c r="M1" s="13"/>
    </row>
    <row r="2" spans="1:13" s="12" customFormat="1" ht="12.75">
      <c r="A2" s="10" t="s">
        <v>1</v>
      </c>
      <c r="C2" s="15" t="s">
        <v>6</v>
      </c>
      <c r="D2" s="17" t="s">
        <v>7</v>
      </c>
      <c r="E2" t="s">
        <v>8</v>
      </c>
      <c r="F2" s="21" t="s">
        <v>5</v>
      </c>
      <c r="G2" s="14"/>
      <c r="J2" s="18"/>
      <c r="M2" s="13"/>
    </row>
    <row r="3" spans="1:13" ht="12.75">
      <c r="A3" s="11">
        <v>210.24137931034483</v>
      </c>
      <c r="B3" s="1">
        <v>1</v>
      </c>
      <c r="C3" s="2">
        <v>203</v>
      </c>
      <c r="D3">
        <v>213.7</v>
      </c>
      <c r="E3" s="2">
        <v>184</v>
      </c>
      <c r="F3" s="20">
        <v>215</v>
      </c>
      <c r="G3" s="2"/>
      <c r="H3" s="9"/>
      <c r="I3"/>
      <c r="J3"/>
      <c r="L3" s="4"/>
      <c r="M3" s="2"/>
    </row>
    <row r="4" spans="1:13" ht="12.75">
      <c r="A4" s="11">
        <v>26.517241379310338</v>
      </c>
      <c r="B4" s="1">
        <v>3</v>
      </c>
      <c r="C4" s="2">
        <v>32</v>
      </c>
      <c r="D4">
        <v>32.8</v>
      </c>
      <c r="E4" s="2">
        <v>27.85</v>
      </c>
      <c r="F4" s="20">
        <v>37</v>
      </c>
      <c r="G4" s="2"/>
      <c r="H4" s="9"/>
      <c r="I4"/>
      <c r="J4"/>
      <c r="L4" s="4"/>
      <c r="M4" s="2"/>
    </row>
    <row r="5" spans="1:13" ht="12.75">
      <c r="A5" s="11">
        <v>21.33103448275862</v>
      </c>
      <c r="B5" s="1">
        <v>4</v>
      </c>
      <c r="C5" s="2">
        <v>24</v>
      </c>
      <c r="D5">
        <v>26.2</v>
      </c>
      <c r="E5" s="2">
        <v>22.733333333333334</v>
      </c>
      <c r="F5" s="20">
        <v>30</v>
      </c>
      <c r="G5" s="2"/>
      <c r="H5" s="9"/>
      <c r="I5"/>
      <c r="J5"/>
      <c r="L5" s="4"/>
      <c r="M5" s="2"/>
    </row>
    <row r="6" spans="1:13" ht="12.75">
      <c r="A6" s="11">
        <v>42.52758620689655</v>
      </c>
      <c r="B6" s="1">
        <v>5</v>
      </c>
      <c r="C6" s="2">
        <v>46</v>
      </c>
      <c r="D6">
        <v>46</v>
      </c>
      <c r="E6" s="2">
        <v>40.375</v>
      </c>
      <c r="F6" s="20">
        <v>55</v>
      </c>
      <c r="G6" s="2"/>
      <c r="H6" s="9"/>
      <c r="I6"/>
      <c r="J6"/>
      <c r="L6" s="4"/>
      <c r="M6" s="2"/>
    </row>
    <row r="7" spans="1:13" ht="12.75">
      <c r="A7" s="11">
        <v>26.820689655172412</v>
      </c>
      <c r="B7" s="1">
        <v>6</v>
      </c>
      <c r="C7" s="2">
        <v>31</v>
      </c>
      <c r="D7">
        <v>33.2</v>
      </c>
      <c r="E7" s="2">
        <v>26.925</v>
      </c>
      <c r="F7" s="20">
        <v>37</v>
      </c>
      <c r="G7" s="2"/>
      <c r="H7" s="9"/>
      <c r="I7"/>
      <c r="J7"/>
      <c r="L7" s="4"/>
      <c r="M7" s="2"/>
    </row>
    <row r="8" spans="1:13" ht="12.75">
      <c r="A8" s="11">
        <v>38.751724137931035</v>
      </c>
      <c r="B8" s="1">
        <v>10</v>
      </c>
      <c r="C8" s="2">
        <v>42.5</v>
      </c>
      <c r="D8">
        <v>45.3</v>
      </c>
      <c r="E8" s="2">
        <v>37.8</v>
      </c>
      <c r="F8" s="20">
        <v>51</v>
      </c>
      <c r="G8" s="2"/>
      <c r="H8" s="9"/>
      <c r="I8"/>
      <c r="J8"/>
      <c r="L8" s="4"/>
      <c r="M8" s="2"/>
    </row>
    <row r="9" spans="1:13" ht="12.75">
      <c r="A9" s="11">
        <v>38.52758620689656</v>
      </c>
      <c r="B9" s="1">
        <v>11</v>
      </c>
      <c r="C9" s="2">
        <v>43</v>
      </c>
      <c r="D9">
        <v>43.2</v>
      </c>
      <c r="E9" s="2">
        <v>38.3</v>
      </c>
      <c r="F9" s="20">
        <v>52</v>
      </c>
      <c r="G9" s="2"/>
      <c r="H9" s="9"/>
      <c r="I9"/>
      <c r="J9"/>
      <c r="L9" s="4"/>
      <c r="M9" s="2"/>
    </row>
    <row r="10" spans="1:13" ht="12.75">
      <c r="A10" s="11">
        <v>29.58275862068965</v>
      </c>
      <c r="B10" s="1">
        <v>12</v>
      </c>
      <c r="C10" s="2">
        <v>31.7</v>
      </c>
      <c r="D10">
        <v>32.7</v>
      </c>
      <c r="E10" s="2">
        <v>27.55</v>
      </c>
      <c r="F10" s="20">
        <v>37</v>
      </c>
      <c r="G10" s="2"/>
      <c r="H10" s="9"/>
      <c r="I10"/>
      <c r="J10"/>
      <c r="L10" s="4"/>
      <c r="M10" s="2"/>
    </row>
    <row r="11" spans="1:13" ht="12.75">
      <c r="A11" s="11">
        <v>24.11724137931035</v>
      </c>
      <c r="B11" s="1">
        <v>13</v>
      </c>
      <c r="C11" s="2">
        <v>25.1</v>
      </c>
      <c r="D11">
        <v>25.5</v>
      </c>
      <c r="E11" s="2">
        <v>23</v>
      </c>
      <c r="F11" s="20">
        <v>30</v>
      </c>
      <c r="G11" s="2"/>
      <c r="H11" s="9"/>
      <c r="I11"/>
      <c r="J11"/>
      <c r="L11" s="4"/>
      <c r="M11" s="2"/>
    </row>
    <row r="12" spans="1:13" ht="12.75">
      <c r="A12" s="11">
        <v>25.820689655172412</v>
      </c>
      <c r="B12" s="1">
        <v>14</v>
      </c>
      <c r="C12" s="2">
        <v>27</v>
      </c>
      <c r="D12">
        <v>27.4</v>
      </c>
      <c r="E12" s="2">
        <v>24.52</v>
      </c>
      <c r="F12" s="20">
        <v>32.5</v>
      </c>
      <c r="G12" s="2"/>
      <c r="H12" s="9"/>
      <c r="I12"/>
      <c r="J12"/>
      <c r="L12" s="4"/>
      <c r="M12" s="2"/>
    </row>
    <row r="13" spans="1:13" ht="12.75">
      <c r="A13" s="11">
        <v>33.94827586206897</v>
      </c>
      <c r="B13" s="1">
        <v>7</v>
      </c>
      <c r="C13" s="2">
        <v>37</v>
      </c>
      <c r="D13">
        <v>39.8</v>
      </c>
      <c r="E13" s="2">
        <v>32</v>
      </c>
      <c r="F13" s="20">
        <v>47</v>
      </c>
      <c r="G13" s="2"/>
      <c r="H13" s="9"/>
      <c r="I13"/>
      <c r="J13"/>
      <c r="L13" s="4"/>
      <c r="M13" s="2"/>
    </row>
    <row r="14" spans="1:13" ht="12.75">
      <c r="A14" s="11">
        <v>12.37241379310345</v>
      </c>
      <c r="B14" s="1">
        <v>8</v>
      </c>
      <c r="C14" s="2">
        <v>16.7</v>
      </c>
      <c r="D14">
        <v>14.1</v>
      </c>
      <c r="E14" s="2">
        <v>11.833333333333334</v>
      </c>
      <c r="F14" s="20">
        <v>16.5</v>
      </c>
      <c r="G14" s="2"/>
      <c r="H14" s="9"/>
      <c r="I14"/>
      <c r="J14"/>
      <c r="L14" s="4"/>
      <c r="M14" s="2"/>
    </row>
    <row r="15" spans="1:13" s="17" customFormat="1" ht="12.75">
      <c r="A15" s="16" t="s">
        <v>0</v>
      </c>
      <c r="B15" s="6"/>
      <c r="C15" s="7" t="str">
        <f>C2</f>
        <v>Garba IVD 8274</v>
      </c>
      <c r="D15" s="7" t="str">
        <f>D2</f>
        <v>Konso 7-215</v>
      </c>
      <c r="E15" s="7" t="str">
        <f>E2</f>
        <v>Florisbad, E. lylei</v>
      </c>
      <c r="F15" s="7" t="str">
        <f>F2</f>
        <v>Elandsfontein 20721</v>
      </c>
      <c r="G15" s="6"/>
      <c r="I15" s="6"/>
      <c r="J15" s="6"/>
      <c r="K15" s="6"/>
      <c r="L15" s="6"/>
      <c r="M15" s="15"/>
    </row>
    <row r="16" spans="1:13" ht="12.75">
      <c r="A16" s="8">
        <f>LOG10(A3)</f>
        <v>2.322718197122964</v>
      </c>
      <c r="B16" s="1">
        <v>1</v>
      </c>
      <c r="C16" s="5">
        <f aca="true" t="shared" si="0" ref="C16:E21">LOG10(C3)-$A16</f>
        <v>-0.015222159209750785</v>
      </c>
      <c r="D16" s="5">
        <f t="shared" si="0"/>
        <v>0.007086325041105734</v>
      </c>
      <c r="E16" s="5">
        <f t="shared" si="0"/>
        <v>-0.05790037411342741</v>
      </c>
      <c r="F16" s="5">
        <f aca="true" t="shared" si="1" ref="F16:F27">LOG10(F3)-$A16</f>
        <v>0.009720262792641599</v>
      </c>
      <c r="G16" s="5"/>
      <c r="H16" s="3"/>
      <c r="I16" s="5"/>
      <c r="J16" s="5"/>
      <c r="K16" s="5"/>
      <c r="L16" s="5"/>
      <c r="M16" s="3"/>
    </row>
    <row r="17" spans="1:13" ht="12.75">
      <c r="A17" s="8">
        <f aca="true" t="shared" si="2" ref="A17:A27">LOG10(A4)</f>
        <v>1.423528341902475</v>
      </c>
      <c r="B17" s="1">
        <v>3</v>
      </c>
      <c r="C17" s="5">
        <f t="shared" si="0"/>
        <v>0.08162163641743114</v>
      </c>
      <c r="D17" s="5">
        <f t="shared" si="0"/>
        <v>0.09234550180920409</v>
      </c>
      <c r="E17" s="5">
        <f t="shared" si="0"/>
        <v>0.021296857607272734</v>
      </c>
      <c r="F17" s="5">
        <f t="shared" si="1"/>
        <v>0.14467338216452008</v>
      </c>
      <c r="G17" s="5"/>
      <c r="H17" s="3"/>
      <c r="I17" s="5"/>
      <c r="J17" s="5"/>
      <c r="K17" s="5"/>
      <c r="L17" s="5"/>
      <c r="M17" s="3"/>
    </row>
    <row r="18" spans="1:13" ht="12.75">
      <c r="A18" s="8">
        <f t="shared" si="2"/>
        <v>1.329011917768204</v>
      </c>
      <c r="B18" s="1">
        <v>4</v>
      </c>
      <c r="C18" s="5">
        <f t="shared" si="0"/>
        <v>0.051199323943401875</v>
      </c>
      <c r="D18" s="5">
        <f t="shared" si="0"/>
        <v>0.08928937355154143</v>
      </c>
      <c r="E18" s="5">
        <f t="shared" si="0"/>
        <v>0.027651202168612388</v>
      </c>
      <c r="F18" s="5">
        <f t="shared" si="1"/>
        <v>0.14810933695145834</v>
      </c>
      <c r="G18" s="5"/>
      <c r="H18" s="3"/>
      <c r="I18" s="5"/>
      <c r="J18" s="5"/>
      <c r="K18" s="5"/>
      <c r="L18" s="5"/>
      <c r="M18" s="3"/>
    </row>
    <row r="19" spans="1:13" ht="12.75">
      <c r="A19" s="8">
        <f t="shared" si="2"/>
        <v>1.6286707336010562</v>
      </c>
      <c r="B19" s="1">
        <v>5</v>
      </c>
      <c r="C19" s="5">
        <f t="shared" si="0"/>
        <v>0.03408709808051791</v>
      </c>
      <c r="D19" s="5">
        <f t="shared" si="0"/>
        <v>0.03408709808051791</v>
      </c>
      <c r="E19" s="5">
        <f t="shared" si="0"/>
        <v>-0.022558198261896978</v>
      </c>
      <c r="F19" s="5">
        <f t="shared" si="1"/>
        <v>0.1116919558931877</v>
      </c>
      <c r="G19" s="5"/>
      <c r="H19" s="3"/>
      <c r="I19" s="5"/>
      <c r="J19" s="5"/>
      <c r="K19" s="5"/>
      <c r="L19" s="5"/>
      <c r="M19" s="3"/>
    </row>
    <row r="20" spans="1:13" ht="12.75">
      <c r="A20" s="8">
        <f t="shared" si="2"/>
        <v>1.4284699409124848</v>
      </c>
      <c r="B20" s="1">
        <v>6</v>
      </c>
      <c r="C20" s="5">
        <f t="shared" si="0"/>
        <v>0.06289175292178784</v>
      </c>
      <c r="D20" s="5">
        <f t="shared" si="0"/>
        <v>0.09266814279155144</v>
      </c>
      <c r="E20" s="5">
        <f t="shared" si="0"/>
        <v>0.0016857710575344242</v>
      </c>
      <c r="F20" s="5">
        <f t="shared" si="1"/>
        <v>0.13973178315451018</v>
      </c>
      <c r="G20" s="5"/>
      <c r="H20" s="3"/>
      <c r="I20" s="5"/>
      <c r="J20" s="5"/>
      <c r="K20" s="5"/>
      <c r="L20" s="5"/>
      <c r="M20" s="3"/>
    </row>
    <row r="21" spans="1:13" ht="12.75">
      <c r="A21" s="8">
        <f t="shared" si="2"/>
        <v>1.5882910298599249</v>
      </c>
      <c r="B21" s="1">
        <v>10</v>
      </c>
      <c r="C21" s="5">
        <f t="shared" si="0"/>
        <v>0.040097900190386726</v>
      </c>
      <c r="D21" s="5">
        <f t="shared" si="0"/>
        <v>0.06780717215290699</v>
      </c>
      <c r="E21" s="5">
        <f t="shared" si="0"/>
        <v>-0.010799230022699557</v>
      </c>
      <c r="F21" s="5">
        <f t="shared" si="1"/>
        <v>0.11927914623801139</v>
      </c>
      <c r="G21" s="5"/>
      <c r="H21" s="3"/>
      <c r="I21" s="5"/>
      <c r="J21" s="5"/>
      <c r="K21" s="5"/>
      <c r="L21" s="5"/>
      <c r="M21" s="3"/>
    </row>
    <row r="22" spans="1:13" ht="12.75">
      <c r="A22" s="8">
        <f t="shared" si="2"/>
        <v>1.5857718008670616</v>
      </c>
      <c r="B22" s="1">
        <v>11</v>
      </c>
      <c r="C22" s="5">
        <f aca="true" t="shared" si="3" ref="C22:E23">LOG10(C9)-$A22</f>
        <v>0.04769665471252482</v>
      </c>
      <c r="D22" s="5">
        <f t="shared" si="3"/>
        <v>0.049711945947850555</v>
      </c>
      <c r="E22" s="5">
        <f t="shared" si="3"/>
        <v>-0.002573026898438968</v>
      </c>
      <c r="F22" s="5">
        <f t="shared" si="1"/>
        <v>0.13023154276773763</v>
      </c>
      <c r="G22" s="5"/>
      <c r="H22" s="3"/>
      <c r="I22" s="5"/>
      <c r="J22" s="5"/>
      <c r="K22" s="5"/>
      <c r="L22" s="5"/>
      <c r="M22" s="3"/>
    </row>
    <row r="23" spans="1:13" ht="12.75">
      <c r="A23" s="8">
        <f t="shared" si="2"/>
        <v>1.4710386699273243</v>
      </c>
      <c r="B23" s="1">
        <v>12</v>
      </c>
      <c r="C23" s="5">
        <f t="shared" si="3"/>
        <v>0.030020592290427084</v>
      </c>
      <c r="D23" s="5">
        <f t="shared" si="3"/>
        <v>0.043509082732961835</v>
      </c>
      <c r="E23" s="5">
        <f t="shared" si="3"/>
        <v>-0.030917066739520438</v>
      </c>
      <c r="F23" s="5">
        <f t="shared" si="1"/>
        <v>0.09716305413967063</v>
      </c>
      <c r="G23" s="5"/>
      <c r="H23" s="3"/>
      <c r="I23" s="5"/>
      <c r="J23" s="5"/>
      <c r="K23" s="5"/>
      <c r="L23" s="5"/>
      <c r="M23" s="3"/>
    </row>
    <row r="24" spans="1:13" ht="12.75">
      <c r="A24" s="8">
        <f t="shared" si="2"/>
        <v>1.38232763007427</v>
      </c>
      <c r="B24" s="1">
        <v>13</v>
      </c>
      <c r="C24" s="5">
        <f>LOG10(C11)-$A24</f>
        <v>0.017346091406768238</v>
      </c>
      <c r="D24" s="5">
        <f>LOG10(D11)-$A24</f>
        <v>0.02421255035968528</v>
      </c>
      <c r="E24" s="5">
        <f>LOG10(E11)-$A24</f>
        <v>-0.020599794056677112</v>
      </c>
      <c r="F24" s="5">
        <f t="shared" si="1"/>
        <v>0.09479362464539243</v>
      </c>
      <c r="G24" s="5"/>
      <c r="H24" s="3"/>
      <c r="I24" s="5"/>
      <c r="J24" s="5"/>
      <c r="K24" s="5"/>
      <c r="L24" s="5"/>
      <c r="M24" s="3"/>
    </row>
    <row r="25" spans="1:13" ht="12.75">
      <c r="A25" s="8">
        <f t="shared" si="2"/>
        <v>1.4119678378310927</v>
      </c>
      <c r="B25" s="1">
        <v>14</v>
      </c>
      <c r="C25" s="5">
        <f>LOG10(C12)-$A25</f>
        <v>0.019395926327894664</v>
      </c>
      <c r="D25" s="5">
        <f>LOG10(D12)-$A25</f>
        <v>0.025782724989295236</v>
      </c>
      <c r="E25" s="5">
        <f>LOG10(E12)-$A25</f>
        <v>-0.02244737198471536</v>
      </c>
      <c r="F25" s="5">
        <f t="shared" si="1"/>
        <v>0.09991552314778174</v>
      </c>
      <c r="G25" s="5"/>
      <c r="H25" s="8"/>
      <c r="I25" s="5"/>
      <c r="J25" s="5"/>
      <c r="K25" s="5"/>
      <c r="L25" s="5"/>
      <c r="M25" s="3"/>
    </row>
    <row r="26" spans="1:13" ht="12.75">
      <c r="A26" s="8">
        <f t="shared" si="2"/>
        <v>1.530817722575181</v>
      </c>
      <c r="B26" s="1">
        <v>7</v>
      </c>
      <c r="C26" s="5">
        <f>LOG10(C13)-$A26</f>
        <v>0.03738400149181409</v>
      </c>
      <c r="D26" s="5">
        <f>LOG10(D13)-$A26</f>
        <v>0.06906534949850696</v>
      </c>
      <c r="E26" s="5">
        <f>LOG10(E13)-$A26</f>
        <v>-0.02566774425527485</v>
      </c>
      <c r="F26" s="5">
        <f t="shared" si="1"/>
        <v>0.14128013536053663</v>
      </c>
      <c r="G26" s="5"/>
      <c r="H26" s="3"/>
      <c r="I26" s="5"/>
      <c r="J26" s="5"/>
      <c r="K26" s="5"/>
      <c r="L26" s="5"/>
      <c r="M26" s="3"/>
    </row>
    <row r="27" spans="1:13" ht="12.75">
      <c r="A27" s="8">
        <f t="shared" si="2"/>
        <v>1.0924544364730984</v>
      </c>
      <c r="B27" s="1">
        <v>8</v>
      </c>
      <c r="C27" s="5">
        <f>LOG10(C14)-$A27</f>
        <v>0.13026203467448494</v>
      </c>
      <c r="D27" s="5">
        <f>LOG10(D14)-$A27</f>
        <v>0.05676467618228154</v>
      </c>
      <c r="E27" s="5">
        <f>LOG10(E14)-$A27</f>
        <v>-0.01934733813766676</v>
      </c>
      <c r="F27" s="5">
        <f t="shared" si="1"/>
        <v>0.1250295077408079</v>
      </c>
      <c r="G27" s="5"/>
      <c r="H27" s="3"/>
      <c r="I27" s="5"/>
      <c r="J27" s="5"/>
      <c r="K27" s="5"/>
      <c r="L27" s="5"/>
      <c r="M27" s="3"/>
    </row>
    <row r="28" ht="15.75"/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dcterms:modified xsi:type="dcterms:W3CDTF">2014-10-09T13:43:29Z</dcterms:modified>
  <cp:category/>
  <cp:version/>
  <cp:contentType/>
  <cp:contentStatus/>
</cp:coreProperties>
</file>