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340" yWindow="1460" windowWidth="20980" windowHeight="1624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'Feuil1'!$B$2:$J$21</definedName>
  </definedNames>
  <calcPr fullCalcOnLoad="1" fullPrecision="0"/>
</workbook>
</file>

<file path=xl/sharedStrings.xml><?xml version="1.0" encoding="utf-8"?>
<sst xmlns="http://schemas.openxmlformats.org/spreadsheetml/2006/main" count="20" uniqueCount="19">
  <si>
    <t>Logs E.h.o.</t>
  </si>
  <si>
    <t>n=30</t>
  </si>
  <si>
    <t>Arab</t>
  </si>
  <si>
    <t>Muzzle length</t>
  </si>
  <si>
    <t>Muzzle width</t>
  </si>
  <si>
    <t>Muzzle constriction</t>
  </si>
  <si>
    <t>Palatal length</t>
  </si>
  <si>
    <t>Frontal width</t>
  </si>
  <si>
    <t>Choanal length</t>
  </si>
  <si>
    <t>Facial height</t>
  </si>
  <si>
    <t>Choanal width</t>
  </si>
  <si>
    <t>Abu Zeyid</t>
  </si>
  <si>
    <t>Auvernier</t>
  </si>
  <si>
    <t>Kurganes</t>
  </si>
  <si>
    <t>E. antunesi</t>
  </si>
  <si>
    <t>Val di Chiana</t>
  </si>
  <si>
    <t>Late Bronze</t>
  </si>
  <si>
    <t>Late Pleistocene</t>
  </si>
  <si>
    <t>ca 400 BC</t>
  </si>
</sst>
</file>

<file path=xl/styles.xml><?xml version="1.0" encoding="utf-8"?>
<styleSheet xmlns="http://schemas.openxmlformats.org/spreadsheetml/2006/main">
  <numFmts count="1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00"/>
    <numFmt numFmtId="165" formatCode="0.0"/>
    <numFmt numFmtId="166" formatCode="General"/>
  </numFmts>
  <fonts count="10">
    <font>
      <sz val="9"/>
      <name val="Genev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9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10"/>
      <color indexed="8"/>
      <name val="Geneva"/>
      <family val="0"/>
    </font>
    <font>
      <sz val="11"/>
      <color indexed="8"/>
      <name val="Geneva"/>
      <family val="0"/>
    </font>
    <font>
      <sz val="14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165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Simpson's diagram of Arab and fossil horses 
</a:t>
            </a:r>
            <a:r>
              <a:rPr lang="en-US" cap="none" sz="14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crania</a:t>
            </a:r>
          </a:p>
        </c:rich>
      </c:tx>
      <c:layout>
        <c:manualLayout>
          <c:xMode val="factor"/>
          <c:yMode val="factor"/>
          <c:x val="0.003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"/>
          <c:y val="0.21225"/>
          <c:w val="0.774"/>
          <c:h val="0.79525"/>
        </c:manualLayout>
      </c:layout>
      <c:lineChart>
        <c:grouping val="standard"/>
        <c:varyColors val="0"/>
        <c:ser>
          <c:idx val="4"/>
          <c:order val="0"/>
          <c:tx>
            <c:strRef>
              <c:f>Feuil1!$C$15</c:f>
              <c:strCache>
                <c:ptCount val="1"/>
                <c:pt idx="0">
                  <c:v>Arab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Feuil1!$B$16:$B$21</c:f>
              <c:strCache/>
            </c:strRef>
          </c:cat>
          <c:val>
            <c:numRef>
              <c:f>Feuil1!$C$16:$C$21</c:f>
              <c:numCache/>
            </c:numRef>
          </c:val>
          <c:smooth val="0"/>
        </c:ser>
        <c:ser>
          <c:idx val="1"/>
          <c:order val="1"/>
          <c:tx>
            <c:strRef>
              <c:f>Feuil1!$D$15</c:f>
              <c:strCache>
                <c:ptCount val="1"/>
                <c:pt idx="0">
                  <c:v>Val di Chiana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Feuil1!$B$16:$B$21</c:f>
              <c:strCache/>
            </c:strRef>
          </c:cat>
          <c:val>
            <c:numRef>
              <c:f>Feuil1!$D$16:$D$21</c:f>
              <c:numCache/>
            </c:numRef>
          </c:val>
          <c:smooth val="0"/>
        </c:ser>
        <c:ser>
          <c:idx val="2"/>
          <c:order val="2"/>
          <c:tx>
            <c:strRef>
              <c:f>Feuil1!$E$15</c:f>
              <c:strCache>
                <c:ptCount val="1"/>
                <c:pt idx="0">
                  <c:v>Auvernier</c:v>
                </c:pt>
              </c:strCache>
            </c:strRef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1FB714"/>
              </a:solidFill>
              <a:ln>
                <a:solidFill>
                  <a:srgbClr val="90713A"/>
                </a:solidFill>
              </a:ln>
            </c:spPr>
          </c:marker>
          <c:cat>
            <c:strRef>
              <c:f>Feuil1!$B$16:$B$21</c:f>
              <c:strCache/>
            </c:strRef>
          </c:cat>
          <c:val>
            <c:numRef>
              <c:f>Feuil1!$E$16:$E$21</c:f>
              <c:numCache/>
            </c:numRef>
          </c:val>
          <c:smooth val="0"/>
        </c:ser>
        <c:ser>
          <c:idx val="3"/>
          <c:order val="3"/>
          <c:tx>
            <c:strRef>
              <c:f>Feuil1!$F$15</c:f>
              <c:strCache>
                <c:ptCount val="1"/>
                <c:pt idx="0">
                  <c:v>Kurganes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Feuil1!$B$16:$B$21</c:f>
              <c:strCache/>
            </c:strRef>
          </c:cat>
          <c:val>
            <c:numRef>
              <c:f>Feuil1!$F$16:$F$21</c:f>
              <c:numCache/>
            </c:numRef>
          </c:val>
          <c:smooth val="0"/>
        </c:ser>
        <c:ser>
          <c:idx val="5"/>
          <c:order val="4"/>
          <c:tx>
            <c:strRef>
              <c:f>Feuil1!$G$15</c:f>
              <c:strCache>
                <c:ptCount val="1"/>
                <c:pt idx="0">
                  <c:v>E. antunesi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Feuil1!$B$16:$B$21</c:f>
              <c:strCache/>
            </c:strRef>
          </c:cat>
          <c:val>
            <c:numRef>
              <c:f>Feuil1!$G$16:$G$21</c:f>
              <c:numCache/>
            </c:numRef>
          </c:val>
          <c:smooth val="0"/>
        </c:ser>
        <c:marker val="1"/>
        <c:axId val="21504670"/>
        <c:axId val="24488023"/>
      </c:lineChart>
      <c:catAx>
        <c:axId val="215046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7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4488023"/>
        <c:crosses val="autoZero"/>
        <c:auto val="1"/>
        <c:lblOffset val="100"/>
        <c:tickLblSkip val="1"/>
        <c:noMultiLvlLbl val="0"/>
      </c:catAx>
      <c:valAx>
        <c:axId val="24488023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0467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38575"/>
          <c:w val="0.16675"/>
          <c:h val="0.228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0</xdr:row>
      <xdr:rowOff>0</xdr:rowOff>
    </xdr:from>
    <xdr:to>
      <xdr:col>17</xdr:col>
      <xdr:colOff>228600</xdr:colOff>
      <xdr:row>30</xdr:row>
      <xdr:rowOff>133350</xdr:rowOff>
    </xdr:to>
    <xdr:graphicFrame>
      <xdr:nvGraphicFramePr>
        <xdr:cNvPr id="1" name="Chart 2"/>
        <xdr:cNvGraphicFramePr/>
      </xdr:nvGraphicFramePr>
      <xdr:xfrm>
        <a:off x="5133975" y="0"/>
        <a:ext cx="70485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C47" sqref="C47"/>
    </sheetView>
  </sheetViews>
  <sheetFormatPr defaultColWidth="10.875" defaultRowHeight="12.75" customHeight="1"/>
  <cols>
    <col min="1" max="13" width="8.875" style="0" customWidth="1"/>
    <col min="14" max="14" width="8.875" style="11" customWidth="1"/>
  </cols>
  <sheetData>
    <row r="1" spans="3:7" ht="12.75" customHeight="1">
      <c r="C1" t="s">
        <v>11</v>
      </c>
      <c r="D1" t="s">
        <v>17</v>
      </c>
      <c r="E1" t="s">
        <v>16</v>
      </c>
      <c r="F1" t="s">
        <v>18</v>
      </c>
      <c r="G1" t="s">
        <v>17</v>
      </c>
    </row>
    <row r="2" spans="1:11" s="20" customFormat="1" ht="12.75" customHeight="1">
      <c r="A2" s="22" t="s">
        <v>1</v>
      </c>
      <c r="C2" s="20" t="s">
        <v>2</v>
      </c>
      <c r="D2" s="23" t="s">
        <v>15</v>
      </c>
      <c r="E2" s="20" t="s">
        <v>12</v>
      </c>
      <c r="F2" s="20" t="s">
        <v>13</v>
      </c>
      <c r="G2" s="20" t="s">
        <v>14</v>
      </c>
      <c r="K2" s="21"/>
    </row>
    <row r="3" spans="1:14" ht="12.75" customHeight="1">
      <c r="A3" s="2">
        <v>115.6</v>
      </c>
      <c r="B3" s="4" t="s">
        <v>6</v>
      </c>
      <c r="C3">
        <v>130</v>
      </c>
      <c r="D3">
        <v>132.5</v>
      </c>
      <c r="E3" s="2">
        <v>129</v>
      </c>
      <c r="F3" s="2">
        <v>125.966666666667</v>
      </c>
      <c r="G3" s="28">
        <v>120</v>
      </c>
      <c r="K3" s="12"/>
      <c r="N3"/>
    </row>
    <row r="4" spans="1:11" s="17" customFormat="1" ht="12.75" customHeight="1">
      <c r="A4" s="15">
        <v>104.89375</v>
      </c>
      <c r="B4" s="16" t="s">
        <v>3</v>
      </c>
      <c r="C4" s="17">
        <v>132.7</v>
      </c>
      <c r="D4">
        <v>132.9</v>
      </c>
      <c r="E4" s="2">
        <v>127</v>
      </c>
      <c r="F4" s="2">
        <v>125.666666666667</v>
      </c>
      <c r="G4" s="27">
        <v>140</v>
      </c>
      <c r="K4" s="18"/>
    </row>
    <row r="5" spans="1:11" s="17" customFormat="1" ht="12.75" customHeight="1">
      <c r="A5" s="15">
        <v>55.9</v>
      </c>
      <c r="B5" s="16" t="s">
        <v>4</v>
      </c>
      <c r="C5" s="17">
        <v>58.6</v>
      </c>
      <c r="D5">
        <v>62</v>
      </c>
      <c r="E5" s="24">
        <v>60</v>
      </c>
      <c r="F5" s="2">
        <v>62.5606060606061</v>
      </c>
      <c r="G5" s="17">
        <v>66</v>
      </c>
      <c r="K5" s="19"/>
    </row>
    <row r="6" spans="1:14" ht="12.75" customHeight="1">
      <c r="A6" s="2">
        <v>40.68125</v>
      </c>
      <c r="B6" s="3" t="s">
        <v>5</v>
      </c>
      <c r="C6">
        <v>39.4</v>
      </c>
      <c r="D6">
        <v>45</v>
      </c>
      <c r="E6" s="24"/>
      <c r="F6" s="2">
        <v>42.8333333333333</v>
      </c>
      <c r="G6" s="17">
        <v>43.2</v>
      </c>
      <c r="K6" s="11"/>
      <c r="N6"/>
    </row>
    <row r="7" spans="1:14" ht="12.75" customHeight="1">
      <c r="A7" s="2">
        <v>196.78125</v>
      </c>
      <c r="B7" s="3" t="s">
        <v>7</v>
      </c>
      <c r="C7">
        <v>211.4</v>
      </c>
      <c r="D7">
        <v>200.5</v>
      </c>
      <c r="E7" s="25">
        <v>203</v>
      </c>
      <c r="F7" s="2">
        <v>204.185185185185</v>
      </c>
      <c r="G7" s="27">
        <v>239</v>
      </c>
      <c r="K7" s="11"/>
      <c r="N7"/>
    </row>
    <row r="8" spans="1:14" ht="12.75" customHeight="1">
      <c r="A8" s="2">
        <v>48.0625</v>
      </c>
      <c r="B8" s="3" t="s">
        <v>10</v>
      </c>
      <c r="C8">
        <v>51.5</v>
      </c>
      <c r="D8">
        <v>51.9</v>
      </c>
      <c r="E8" s="2">
        <v>47.5</v>
      </c>
      <c r="F8" s="2">
        <v>46.5</v>
      </c>
      <c r="G8" s="28">
        <v>61</v>
      </c>
      <c r="K8" s="11"/>
      <c r="N8"/>
    </row>
    <row r="9" spans="1:11" s="7" customFormat="1" ht="12.75" customHeight="1">
      <c r="A9" s="2">
        <v>63.26875</v>
      </c>
      <c r="B9" s="3" t="s">
        <v>8</v>
      </c>
      <c r="C9" s="7">
        <v>61.4</v>
      </c>
      <c r="D9" s="7">
        <v>68.2</v>
      </c>
      <c r="F9" s="26">
        <v>59</v>
      </c>
      <c r="K9" s="14"/>
    </row>
    <row r="10" spans="1:11" s="6" customFormat="1" ht="12.75" customHeight="1">
      <c r="A10" s="2">
        <v>102</v>
      </c>
      <c r="B10" s="1" t="s">
        <v>9</v>
      </c>
      <c r="C10" s="6">
        <v>101.5</v>
      </c>
      <c r="D10" s="6">
        <v>101.5</v>
      </c>
      <c r="E10" s="6">
        <v>92</v>
      </c>
      <c r="F10" s="2">
        <v>99.8888888888889</v>
      </c>
      <c r="G10" s="29">
        <v>111</v>
      </c>
      <c r="K10" s="13"/>
    </row>
    <row r="11" spans="1:11" s="6" customFormat="1" ht="12.75" customHeight="1">
      <c r="A11" s="2"/>
      <c r="B11" s="1"/>
      <c r="K11" s="13"/>
    </row>
    <row r="12" spans="1:11" s="6" customFormat="1" ht="12.75" customHeight="1">
      <c r="A12" s="2"/>
      <c r="B12" s="1"/>
      <c r="K12" s="13"/>
    </row>
    <row r="13" spans="1:11" s="6" customFormat="1" ht="12.75" customHeight="1">
      <c r="A13" s="2"/>
      <c r="B13" s="1"/>
      <c r="K13" s="13"/>
    </row>
    <row r="14" spans="1:11" s="6" customFormat="1" ht="12.75" customHeight="1">
      <c r="A14" s="2"/>
      <c r="B14" s="1"/>
      <c r="K14" s="13"/>
    </row>
    <row r="15" spans="1:11" s="1" customFormat="1" ht="12.75" customHeight="1">
      <c r="A15" s="5" t="s">
        <v>0</v>
      </c>
      <c r="C15" s="1" t="str">
        <f>C2</f>
        <v>Arab</v>
      </c>
      <c r="D15" s="1" t="str">
        <f>D2</f>
        <v>Val di Chiana</v>
      </c>
      <c r="E15" s="1" t="str">
        <f>E2</f>
        <v>Auvernier</v>
      </c>
      <c r="F15" s="1" t="str">
        <f>F2</f>
        <v>Kurganes</v>
      </c>
      <c r="G15" s="1" t="str">
        <f>G2</f>
        <v>E. antunesi</v>
      </c>
      <c r="K15" s="10"/>
    </row>
    <row r="16" spans="1:14" ht="12.75" customHeight="1">
      <c r="A16" s="9">
        <f>LOG10(A3)</f>
        <v>2.063</v>
      </c>
      <c r="B16" s="1" t="str">
        <f aca="true" t="shared" si="0" ref="B16:B23">B3</f>
        <v>Palatal length</v>
      </c>
      <c r="C16" s="8">
        <f aca="true" t="shared" si="1" ref="C16:C23">LOG10(C3)-$A16</f>
        <v>0.051</v>
      </c>
      <c r="D16" s="8">
        <f>LOG10(D3)-$A16</f>
        <v>0.059</v>
      </c>
      <c r="E16" s="8">
        <f>LOG10(E3)-$A16</f>
        <v>0.048</v>
      </c>
      <c r="F16" s="8">
        <f>LOG10(F3)-$A16</f>
        <v>0.037</v>
      </c>
      <c r="G16" s="8">
        <f>LOG10(G3)-$A16</f>
        <v>0.016</v>
      </c>
      <c r="H16" s="8"/>
      <c r="I16" s="8"/>
      <c r="J16" s="8"/>
      <c r="K16" s="11"/>
      <c r="N16"/>
    </row>
    <row r="17" spans="1:14" ht="12.75" customHeight="1">
      <c r="A17" s="9">
        <f aca="true" t="shared" si="2" ref="A17:A23">LOG10(A4)</f>
        <v>2.021</v>
      </c>
      <c r="B17" s="1" t="str">
        <f t="shared" si="0"/>
        <v>Muzzle length</v>
      </c>
      <c r="C17" s="8">
        <f t="shared" si="1"/>
        <v>0.102</v>
      </c>
      <c r="D17" s="8">
        <f>LOG10(D4)-$A17</f>
        <v>0.103</v>
      </c>
      <c r="E17" s="8">
        <f>LOG10(E4)-$A17</f>
        <v>0.083</v>
      </c>
      <c r="F17" s="8">
        <f>LOG10(F4)-$A17</f>
        <v>0.078</v>
      </c>
      <c r="G17" s="8">
        <f>LOG10(G4)-$A17</f>
        <v>0.125</v>
      </c>
      <c r="H17" s="8"/>
      <c r="I17" s="8"/>
      <c r="J17" s="8"/>
      <c r="K17" s="11"/>
      <c r="N17"/>
    </row>
    <row r="18" spans="1:14" ht="12.75" customHeight="1">
      <c r="A18" s="9">
        <f t="shared" si="2"/>
        <v>1.747</v>
      </c>
      <c r="B18" s="1" t="str">
        <f t="shared" si="0"/>
        <v>Muzzle width</v>
      </c>
      <c r="C18" s="8">
        <f t="shared" si="1"/>
        <v>0.021</v>
      </c>
      <c r="D18" s="8">
        <f>LOG10(D5)-$A18</f>
        <v>0.045</v>
      </c>
      <c r="E18" s="8">
        <f>LOG10(E5)-$A18</f>
        <v>0.031</v>
      </c>
      <c r="F18" s="8">
        <f>LOG10(F5)-$A18</f>
        <v>0.049</v>
      </c>
      <c r="G18" s="8">
        <f>LOG10(G5)-$A18</f>
        <v>0.073</v>
      </c>
      <c r="H18" s="8"/>
      <c r="I18" s="8"/>
      <c r="J18" s="8"/>
      <c r="K18" s="11"/>
      <c r="N18"/>
    </row>
    <row r="19" spans="1:14" ht="12.75" customHeight="1">
      <c r="A19" s="9">
        <f t="shared" si="2"/>
        <v>1.609</v>
      </c>
      <c r="B19" s="1" t="str">
        <f t="shared" si="0"/>
        <v>Muzzle constriction</v>
      </c>
      <c r="C19" s="8">
        <f t="shared" si="1"/>
        <v>-0.014</v>
      </c>
      <c r="D19" s="8">
        <f>LOG10(D6)-$A19</f>
        <v>0.044</v>
      </c>
      <c r="E19" s="8"/>
      <c r="F19" s="8">
        <f>LOG10(F6)-$A19</f>
        <v>0.023</v>
      </c>
      <c r="G19" s="8">
        <f>LOG10(G6)-$A19</f>
        <v>0.026</v>
      </c>
      <c r="H19" s="8"/>
      <c r="I19" s="8"/>
      <c r="J19" s="8"/>
      <c r="K19" s="11"/>
      <c r="N19"/>
    </row>
    <row r="20" spans="1:14" ht="12.75" customHeight="1">
      <c r="A20" s="9">
        <f t="shared" si="2"/>
        <v>2.294</v>
      </c>
      <c r="B20" s="1" t="str">
        <f t="shared" si="0"/>
        <v>Frontal width</v>
      </c>
      <c r="C20" s="8">
        <f t="shared" si="1"/>
        <v>0.031</v>
      </c>
      <c r="D20" s="8">
        <f>LOG10(D7)-$A20</f>
        <v>0.008</v>
      </c>
      <c r="E20" s="8">
        <f>LOG10(E7)-$A20</f>
        <v>0.013</v>
      </c>
      <c r="F20" s="8">
        <f>LOG10(F7)-$A20</f>
        <v>0.016</v>
      </c>
      <c r="G20" s="8">
        <f>LOG10(G7)-$A20</f>
        <v>0.084</v>
      </c>
      <c r="H20" s="8"/>
      <c r="I20" s="8"/>
      <c r="J20" s="8"/>
      <c r="K20" s="11"/>
      <c r="N20"/>
    </row>
    <row r="21" spans="1:14" ht="12.75" customHeight="1">
      <c r="A21" s="9">
        <f t="shared" si="2"/>
        <v>1.682</v>
      </c>
      <c r="B21" s="1" t="str">
        <f t="shared" si="0"/>
        <v>Choanal width</v>
      </c>
      <c r="C21" s="8">
        <f t="shared" si="1"/>
        <v>0.03</v>
      </c>
      <c r="D21" s="8">
        <f>LOG10(D8)-$A21</f>
        <v>0.033</v>
      </c>
      <c r="E21" s="8">
        <f>LOG10(E8)-$A21</f>
        <v>-0.005</v>
      </c>
      <c r="F21" s="8">
        <f>LOG10(F8)-$A21</f>
        <v>-0.015</v>
      </c>
      <c r="G21" s="8">
        <f>LOG10(G8)-$A21</f>
        <v>0.103</v>
      </c>
      <c r="H21" s="8"/>
      <c r="I21" s="8"/>
      <c r="J21" s="8"/>
      <c r="K21" s="11"/>
      <c r="N21"/>
    </row>
    <row r="22" spans="1:14" ht="12.75" customHeight="1">
      <c r="A22" s="9">
        <f t="shared" si="2"/>
        <v>1.801</v>
      </c>
      <c r="B22" s="1" t="str">
        <f t="shared" si="0"/>
        <v>Choanal length</v>
      </c>
      <c r="C22" s="8">
        <f t="shared" si="1"/>
        <v>-0.013</v>
      </c>
      <c r="D22" s="8">
        <f>LOG10(D9)-$A22</f>
        <v>0.033</v>
      </c>
      <c r="E22" s="8"/>
      <c r="F22" s="8">
        <f>LOG10(F9)-$A22</f>
        <v>-0.03</v>
      </c>
      <c r="G22" s="8"/>
      <c r="H22" s="8"/>
      <c r="I22" s="8"/>
      <c r="J22" s="8"/>
      <c r="K22" s="11"/>
      <c r="N22"/>
    </row>
    <row r="23" spans="1:14" ht="12.75" customHeight="1">
      <c r="A23" s="9">
        <f t="shared" si="2"/>
        <v>2.009</v>
      </c>
      <c r="B23" s="1" t="str">
        <f t="shared" si="0"/>
        <v>Facial height</v>
      </c>
      <c r="C23" s="8">
        <f t="shared" si="1"/>
        <v>-0.003</v>
      </c>
      <c r="D23" s="8">
        <f>LOG10(D10)-$A23</f>
        <v>-0.003</v>
      </c>
      <c r="E23" s="8">
        <f>LOG10(E10)-$A23</f>
        <v>-0.045</v>
      </c>
      <c r="F23" s="8">
        <f>LOG10(F10)-$A23</f>
        <v>-0.009</v>
      </c>
      <c r="G23" s="8">
        <f>LOG10(G10)-$A23</f>
        <v>0.036</v>
      </c>
      <c r="H23" s="8"/>
      <c r="I23" s="8"/>
      <c r="J23" s="8"/>
      <c r="K23" s="11"/>
      <c r="N23"/>
    </row>
    <row r="24" spans="1:14" ht="12.75" customHeight="1">
      <c r="A24" s="9"/>
      <c r="B24" s="1"/>
      <c r="C24" s="8"/>
      <c r="D24" s="8"/>
      <c r="E24" s="8"/>
      <c r="F24" s="8"/>
      <c r="G24" s="8"/>
      <c r="H24" s="8"/>
      <c r="I24" s="8"/>
      <c r="J24" s="8"/>
      <c r="K24" s="11"/>
      <c r="N24"/>
    </row>
    <row r="25" spans="1:14" ht="12.75" customHeight="1">
      <c r="A25" s="9"/>
      <c r="B25" s="1"/>
      <c r="C25" s="8"/>
      <c r="D25" s="8"/>
      <c r="E25" s="8"/>
      <c r="F25" s="8"/>
      <c r="G25" s="8"/>
      <c r="H25" s="8"/>
      <c r="I25" s="8"/>
      <c r="J25" s="8"/>
      <c r="K25" s="11"/>
      <c r="N25"/>
    </row>
    <row r="26" spans="1:14" ht="12.75" customHeight="1">
      <c r="A26" s="9"/>
      <c r="B26" s="1"/>
      <c r="C26" s="8"/>
      <c r="D26" s="8"/>
      <c r="E26" s="8"/>
      <c r="F26" s="8"/>
      <c r="G26" s="8"/>
      <c r="H26" s="8"/>
      <c r="I26" s="8"/>
      <c r="J26" s="8"/>
      <c r="K26" s="11"/>
      <c r="N26"/>
    </row>
    <row r="27" spans="1:14" ht="12.75" customHeight="1">
      <c r="A27" s="9"/>
      <c r="B27" s="1"/>
      <c r="C27" s="8"/>
      <c r="D27" s="8"/>
      <c r="E27" s="8"/>
      <c r="F27" s="8"/>
      <c r="G27" s="8"/>
      <c r="H27" s="8"/>
      <c r="I27" s="8"/>
      <c r="J27" s="8"/>
      <c r="K27" s="11"/>
      <c r="N27"/>
    </row>
    <row r="28" ht="12.75" customHeight="1">
      <c r="B28" s="3"/>
    </row>
  </sheetData>
  <printOptions/>
  <pageMargins left="0.75" right="0.75" top="1" bottom="1" header="0.4921259845" footer="0.492125984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1999-10-06T17:52:13Z</dcterms:created>
  <dcterms:modified xsi:type="dcterms:W3CDTF">2015-01-21T11:11:48Z</dcterms:modified>
  <cp:category/>
  <cp:version/>
  <cp:contentType/>
  <cp:contentStatus/>
</cp:coreProperties>
</file>