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00" yWindow="580" windowWidth="23400" windowHeight="18960" tabRatio="344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<sst xmlns="http://schemas.openxmlformats.org/spreadsheetml/2006/main" count="37" uniqueCount="36">
  <si>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Onagre n=9-19</t>
  </si>
  <si>
    <t>35485A</t>
  </si>
  <si>
    <t>33318A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</si>
  <si>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</si>
  <si>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</si>
  <si>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</si>
  <si>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</si>
  <si>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</si>
  <si>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</si>
  <si>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</si>
  <si>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</si>
  <si>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</si>
  <si>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</si>
  <si>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</si>
  <si>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</si>
  <si>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35485 B</t>
  </si>
  <si>
    <t>33318 B</t>
  </si>
  <si>
    <t>II-1</t>
  </si>
  <si>
    <t>II-2</t>
  </si>
  <si>
    <t>II-3</t>
  </si>
  <si>
    <t>II-4</t>
  </si>
  <si>
    <t>II-5</t>
  </si>
  <si>
    <t>II-6</t>
  </si>
  <si>
    <t>II-7</t>
  </si>
  <si>
    <t>II-8</t>
  </si>
  <si>
    <t>II-9</t>
  </si>
  <si>
    <t>II-10</t>
  </si>
  <si>
    <t>II-11</t>
  </si>
  <si>
    <t>II-12</t>
  </si>
  <si>
    <t>II-13</t>
  </si>
  <si>
    <t>II-14</t>
  </si>
  <si>
    <t>II-15</t>
  </si>
  <si>
    <t>II-16</t>
  </si>
  <si>
    <t>II-17</t>
  </si>
  <si>
    <t>II-18</t>
  </si>
  <si>
    <t>II-19</t>
  </si>
</sst>
</file>

<file path=xl/styles.xml><?xml version="1.0" encoding="utf-8"?>
<styleSheet xmlns="http://schemas.openxmlformats.org/spreadsheetml/2006/main">
  <numFmts count="2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20"/>
      <name val="Geneva"/>
      <family val="0"/>
    </font>
    <font>
      <sz val="9"/>
      <color indexed="10"/>
      <name val="Geneva"/>
      <family val="0"/>
    </font>
    <font>
      <sz val="10.5"/>
      <name val="Geneva"/>
      <family val="0"/>
    </font>
    <font>
      <sz val="10"/>
      <name val="Geneva"/>
      <family val="0"/>
    </font>
    <font>
      <sz val="12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7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Nat Trap Humerus gracile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355"/>
          <c:w val="0.78725"/>
          <c:h val="0.83875"/>
        </c:manualLayout>
      </c:layout>
      <c:lineChart>
        <c:grouping val="standard"/>
        <c:varyColors val="0"/>
        <c:ser>
          <c:idx val="2"/>
          <c:order val="0"/>
          <c:tx>
            <c:strRef>
              <c:f>Feuil1!$C$10</c:f>
              <c:strCache>
                <c:ptCount val="1"/>
                <c:pt idx="0">
                  <c:v>42841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Feuil1!$C$11:$C$17</c:f>
              <c:numCache/>
            </c:numRef>
          </c:val>
          <c:smooth val="0"/>
        </c:ser>
        <c:ser>
          <c:idx val="1"/>
          <c:order val="1"/>
          <c:tx>
            <c:strRef>
              <c:f>Feuil1!$D$10</c:f>
              <c:strCache>
                <c:ptCount val="1"/>
                <c:pt idx="0">
                  <c:v>42565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Feuil1!$D$11:$D$17</c:f>
              <c:numCache/>
            </c:numRef>
          </c:val>
          <c:smooth val="0"/>
        </c:ser>
        <c:ser>
          <c:idx val="3"/>
          <c:order val="2"/>
          <c:tx>
            <c:strRef>
              <c:f>Feuil1!$E$10</c:f>
              <c:strCache>
                <c:ptCount val="1"/>
                <c:pt idx="0">
                  <c:v>43780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Feuil1!$E$11:$E$17</c:f>
              <c:numCache/>
            </c:numRef>
          </c:val>
          <c:smooth val="0"/>
        </c:ser>
        <c:ser>
          <c:idx val="4"/>
          <c:order val="3"/>
          <c:tx>
            <c:strRef>
              <c:f>Feuil1!$F$10</c:f>
              <c:strCache>
                <c:ptCount val="1"/>
                <c:pt idx="0">
                  <c:v>35485A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Feuil1!$F$11:$F$17</c:f>
              <c:numCache/>
            </c:numRef>
          </c:val>
          <c:smooth val="0"/>
        </c:ser>
        <c:ser>
          <c:idx val="6"/>
          <c:order val="4"/>
          <c:tx>
            <c:strRef>
              <c:f>Feuil1!$G$10</c:f>
              <c:strCache>
                <c:ptCount val="1"/>
                <c:pt idx="0">
                  <c:v>41242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Feuil1!$G$11:$G$17</c:f>
              <c:numCache/>
            </c:numRef>
          </c:val>
          <c:smooth val="0"/>
        </c:ser>
        <c:ser>
          <c:idx val="7"/>
          <c:order val="5"/>
          <c:tx>
            <c:strRef>
              <c:f>Feuil1!$H$10</c:f>
              <c:strCache>
                <c:ptCount val="1"/>
                <c:pt idx="0">
                  <c:v>40895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Feuil1!$H$11:$H$17</c:f>
              <c:numCache/>
            </c:numRef>
          </c:val>
          <c:smooth val="0"/>
        </c:ser>
        <c:ser>
          <c:idx val="8"/>
          <c:order val="6"/>
          <c:tx>
            <c:strRef>
              <c:f>Feuil1!$I$10</c:f>
              <c:strCache>
                <c:ptCount val="1"/>
                <c:pt idx="0">
                  <c:v>38956</c:v>
                </c:pt>
              </c:strCache>
            </c:strRef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Feuil1!$I$11:$I$17</c:f>
              <c:numCache/>
            </c:numRef>
          </c:val>
          <c:smooth val="0"/>
        </c:ser>
        <c:ser>
          <c:idx val="9"/>
          <c:order val="7"/>
          <c:tx>
            <c:strRef>
              <c:f>Feuil1!$J$10</c:f>
              <c:strCache>
                <c:ptCount val="1"/>
                <c:pt idx="0">
                  <c:v>33318A</c:v>
                </c:pt>
              </c:strCache>
            </c:strRef>
          </c:tx>
          <c:spPr>
            <a:ln w="127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Feuil1!$J$11:$J$17</c:f>
              <c:numCache/>
            </c:numRef>
          </c:val>
          <c:smooth val="0"/>
        </c:ser>
        <c:ser>
          <c:idx val="10"/>
          <c:order val="8"/>
          <c:tx>
            <c:strRef>
              <c:f>Feuil1!$K$10</c:f>
              <c:strCache>
                <c:ptCount val="1"/>
                <c:pt idx="0">
                  <c:v>35483</c:v>
                </c:pt>
              </c:strCache>
            </c:strRef>
          </c:tx>
          <c:spPr>
            <a:ln w="127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Feuil1!$K$11:$K$17</c:f>
              <c:numCache/>
            </c:numRef>
          </c:val>
          <c:smooth val="0"/>
        </c:ser>
        <c:ser>
          <c:idx val="11"/>
          <c:order val="9"/>
          <c:tx>
            <c:strRef>
              <c:f>Feuil1!$L$10</c:f>
              <c:strCache>
                <c:ptCount val="1"/>
                <c:pt idx="0">
                  <c:v>33318 B</c:v>
                </c:pt>
              </c:strCache>
            </c:strRef>
          </c:tx>
          <c:spPr>
            <a:ln w="127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Feuil1!$L$11:$L$17</c:f>
              <c:numCache/>
            </c:numRef>
          </c:val>
          <c:smooth val="0"/>
        </c:ser>
        <c:ser>
          <c:idx val="13"/>
          <c:order val="10"/>
          <c:tx>
            <c:strRef>
              <c:f>Feuil1!$M$10</c:f>
              <c:strCache>
                <c:ptCount val="1"/>
                <c:pt idx="0">
                  <c:v>35485 B</c:v>
                </c:pt>
              </c:strCache>
            </c:strRef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Feuil1!$M$11:$M$17</c:f>
              <c:numCache/>
            </c:numRef>
          </c:val>
          <c:smooth val="0"/>
        </c:ser>
        <c:ser>
          <c:idx val="15"/>
          <c:order val="11"/>
          <c:tx>
            <c:strRef>
              <c:f>Feuil1!$N$10</c:f>
              <c:strCache>
                <c:ptCount val="1"/>
                <c:pt idx="0">
                  <c:v>44700</c:v>
                </c:pt>
              </c:strCache>
            </c:strRef>
          </c:tx>
          <c:spPr>
            <a:ln w="127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Feuil1!$N$11:$N$17</c:f>
              <c:numCache/>
            </c:numRef>
          </c:val>
          <c:smooth val="0"/>
        </c:ser>
        <c:ser>
          <c:idx val="17"/>
          <c:order val="12"/>
          <c:tx>
            <c:strRef>
              <c:f>Feuil1!$O$10</c:f>
              <c:strCache>
                <c:ptCount val="1"/>
                <c:pt idx="0">
                  <c:v>42236</c:v>
                </c:pt>
              </c:strCache>
            </c:strRef>
          </c:tx>
          <c:spPr>
            <a:ln w="127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Feuil1!$O$11:$O$17</c:f>
              <c:numCache/>
            </c:numRef>
          </c:val>
          <c:smooth val="0"/>
        </c:ser>
        <c:ser>
          <c:idx val="18"/>
          <c:order val="13"/>
          <c:tx>
            <c:strRef>
              <c:f>Feuil1!$P$10</c:f>
              <c:strCache>
                <c:ptCount val="1"/>
                <c:pt idx="0">
                  <c:v>45477</c:v>
                </c:pt>
              </c:strCache>
            </c:strRef>
          </c:tx>
          <c:spPr>
            <a:ln w="127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Feuil1!$P$11:$P$17</c:f>
              <c:numCache/>
            </c:numRef>
          </c:val>
          <c:smooth val="0"/>
        </c:ser>
        <c:ser>
          <c:idx val="20"/>
          <c:order val="14"/>
          <c:tx>
            <c:strRef>
              <c:f>Feuil1!$Q$10</c:f>
              <c:strCache>
                <c:ptCount val="1"/>
                <c:pt idx="0">
                  <c:v>51885</c:v>
                </c:pt>
              </c:strCache>
            </c:strRef>
          </c:tx>
          <c:spPr>
            <a:ln w="127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Feuil1!$Q$11:$Q$17</c:f>
              <c:numCache/>
            </c:numRef>
          </c:val>
          <c:smooth val="0"/>
        </c:ser>
        <c:ser>
          <c:idx val="22"/>
          <c:order val="15"/>
          <c:tx>
            <c:strRef>
              <c:f>Feuil1!$R$10</c:f>
              <c:strCache>
                <c:ptCount val="1"/>
                <c:pt idx="0">
                  <c:v>39094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Feuil1!$R$11:$R$17</c:f>
              <c:numCache/>
            </c:numRef>
          </c:val>
          <c:smooth val="0"/>
        </c:ser>
        <c:ser>
          <c:idx val="23"/>
          <c:order val="16"/>
          <c:tx>
            <c:strRef>
              <c:f>Feuil1!$S$10</c:f>
              <c:strCache>
                <c:ptCount val="1"/>
                <c:pt idx="0">
                  <c:v>54243</c:v>
                </c:pt>
              </c:strCache>
            </c:strRef>
          </c:tx>
          <c:spPr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Feuil1!$S$11:$S$17</c:f>
              <c:numCache/>
            </c:numRef>
          </c:val>
          <c:smooth val="0"/>
        </c:ser>
        <c:ser>
          <c:idx val="24"/>
          <c:order val="17"/>
          <c:tx>
            <c:strRef>
              <c:f>Feuil1!$T$10</c:f>
              <c:strCache>
                <c:ptCount val="1"/>
                <c:pt idx="0">
                  <c:v>51615</c:v>
                </c:pt>
              </c:strCache>
            </c:strRef>
          </c:tx>
          <c:spPr>
            <a:ln w="127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Feuil1!$T$11:$T$17</c:f>
              <c:numCache/>
            </c:numRef>
          </c:val>
          <c:smooth val="0"/>
        </c:ser>
        <c:ser>
          <c:idx val="25"/>
          <c:order val="18"/>
          <c:tx>
            <c:strRef>
              <c:f>Feuil1!$U$10</c:f>
              <c:strCache>
                <c:ptCount val="1"/>
                <c:pt idx="0">
                  <c:v>42565</c:v>
                </c:pt>
              </c:strCache>
            </c:strRef>
          </c:tx>
          <c:spPr>
            <a:ln w="127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Feuil1!$U$11:$U$17</c:f>
              <c:numCache/>
            </c:numRef>
          </c:val>
          <c:smooth val="0"/>
        </c:ser>
        <c:ser>
          <c:idx val="0"/>
          <c:order val="19"/>
          <c:tx>
            <c:strRef>
              <c:f>Feuil1!$V$10</c:f>
              <c:strCache>
                <c:ptCount val="1"/>
                <c:pt idx="0">
                  <c:v>51616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Feuil1!$V$11:$V$17</c:f>
              <c:numCache/>
            </c:numRef>
          </c:val>
          <c:smooth val="0"/>
        </c:ser>
        <c:ser>
          <c:idx val="5"/>
          <c:order val="20"/>
          <c:tx>
            <c:strRef>
              <c:f>Feuil1!$W$10</c:f>
              <c:strCache>
                <c:ptCount val="1"/>
                <c:pt idx="0">
                  <c:v>47900</c:v>
                </c:pt>
              </c:strCache>
            </c:strRef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Feuil1!$W$11:$W$17</c:f>
              <c:numCache/>
            </c:numRef>
          </c:val>
          <c:smooth val="0"/>
        </c:ser>
        <c:ser>
          <c:idx val="12"/>
          <c:order val="21"/>
          <c:tx>
            <c:strRef>
              <c:f>Feuil1!$X$10</c:f>
              <c:strCache>
                <c:ptCount val="1"/>
                <c:pt idx="0">
                  <c:v>54272</c:v>
                </c:pt>
              </c:strCache>
            </c:strRef>
          </c:tx>
          <c:spPr>
            <a:ln w="127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Feuil1!$X$11:$X$17</c:f>
              <c:numCache/>
            </c:numRef>
          </c:val>
          <c:smooth val="0"/>
        </c:ser>
        <c:ser>
          <c:idx val="14"/>
          <c:order val="22"/>
          <c:tx>
            <c:strRef>
              <c:f>Feuil1!$Y$10</c:f>
              <c:strCache>
                <c:ptCount val="1"/>
                <c:pt idx="0">
                  <c:v>46578</c:v>
                </c:pt>
              </c:strCache>
            </c:strRef>
          </c:tx>
          <c:spPr>
            <a:ln w="127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Feuil1!$Y$11:$Y$17</c:f>
              <c:numCache/>
            </c:numRef>
          </c:val>
          <c:smooth val="0"/>
        </c:ser>
        <c:ser>
          <c:idx val="16"/>
          <c:order val="23"/>
          <c:tx>
            <c:strRef>
              <c:f>Feuil1!$Z$10</c:f>
              <c:strCache>
                <c:ptCount val="1"/>
                <c:pt idx="0">
                  <c:v>47989</c:v>
                </c:pt>
              </c:strCache>
            </c:strRef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Feuil1!$B$11:$B$17</c:f>
              <c:numCache/>
            </c:numRef>
          </c:cat>
          <c:val>
            <c:numRef>
              <c:f>Feuil1!$Z$11:$Z$17</c:f>
              <c:numCache/>
            </c:numRef>
          </c:val>
          <c:smooth val="0"/>
        </c:ser>
        <c:axId val="53617568"/>
        <c:axId val="12796065"/>
      </c:lineChart>
      <c:catAx>
        <c:axId val="536175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2796065"/>
        <c:crosses val="autoZero"/>
        <c:auto val="1"/>
        <c:lblOffset val="100"/>
        <c:noMultiLvlLbl val="0"/>
      </c:catAx>
      <c:valAx>
        <c:axId val="12796065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17568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25"/>
          <c:y val="0.0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Nat Trap Humerus gracile, long and short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625"/>
          <c:w val="0.7645"/>
          <c:h val="0.83775"/>
        </c:manualLayout>
      </c:layout>
      <c:lineChart>
        <c:grouping val="standard"/>
        <c:varyColors val="0"/>
        <c:ser>
          <c:idx val="2"/>
          <c:order val="0"/>
          <c:tx>
            <c:strRef>
              <c:f>Feuil1!$C$53</c:f>
              <c:strCache>
                <c:ptCount val="1"/>
                <c:pt idx="0">
                  <c:v>43643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Feuil1!$B$54:$B$60</c:f>
              <c:numCache/>
            </c:numRef>
          </c:cat>
          <c:val>
            <c:numRef>
              <c:f>Feuil1!$C$54:$C$60</c:f>
              <c:numCache/>
            </c:numRef>
          </c:val>
          <c:smooth val="0"/>
        </c:ser>
        <c:ser>
          <c:idx val="1"/>
          <c:order val="1"/>
          <c:tx>
            <c:strRef>
              <c:f>Feuil1!$D$53</c:f>
              <c:strCache>
                <c:ptCount val="1"/>
                <c:pt idx="0">
                  <c:v>42428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Feuil1!$B$54:$B$60</c:f>
              <c:numCache/>
            </c:numRef>
          </c:cat>
          <c:val>
            <c:numRef>
              <c:f>Feuil1!$D$54:$D$60</c:f>
              <c:numCache/>
            </c:numRef>
          </c:val>
          <c:smooth val="0"/>
        </c:ser>
        <c:ser>
          <c:idx val="3"/>
          <c:order val="2"/>
          <c:tx>
            <c:strRef>
              <c:f>Feuil1!$E$53</c:f>
              <c:strCache>
                <c:ptCount val="1"/>
                <c:pt idx="0">
                  <c:v>51578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Feuil1!$B$54:$B$60</c:f>
              <c:numCache/>
            </c:numRef>
          </c:cat>
          <c:val>
            <c:numRef>
              <c:f>Feuil1!$E$54:$E$60</c:f>
              <c:numCache/>
            </c:numRef>
          </c:val>
          <c:smooth val="0"/>
        </c:ser>
        <c:ser>
          <c:idx val="4"/>
          <c:order val="3"/>
          <c:tx>
            <c:strRef>
              <c:f>Feuil1!$F$53</c:f>
              <c:strCache>
                <c:ptCount val="1"/>
                <c:pt idx="0">
                  <c:v>52128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Feuil1!$B$54:$B$60</c:f>
              <c:numCache/>
            </c:numRef>
          </c:cat>
          <c:val>
            <c:numRef>
              <c:f>Feuil1!$F$54:$F$60</c:f>
              <c:numCache/>
            </c:numRef>
          </c:val>
          <c:smooth val="0"/>
        </c:ser>
        <c:ser>
          <c:idx val="5"/>
          <c:order val="4"/>
          <c:tx>
            <c:strRef>
              <c:f>Feuil1!$G$53</c:f>
              <c:strCache>
                <c:ptCount val="1"/>
                <c:pt idx="0">
                  <c:v>47910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Feuil1!$B$54:$B$60</c:f>
              <c:numCache/>
            </c:numRef>
          </c:cat>
          <c:val>
            <c:numRef>
              <c:f>Feuil1!$G$54:$G$60</c:f>
              <c:numCache/>
            </c:numRef>
          </c:val>
          <c:smooth val="0"/>
        </c:ser>
        <c:ser>
          <c:idx val="6"/>
          <c:order val="5"/>
          <c:tx>
            <c:strRef>
              <c:f>Feuil1!$H$53</c:f>
              <c:strCache>
                <c:ptCount val="1"/>
                <c:pt idx="0">
                  <c:v>50422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Feuil1!$B$54:$B$60</c:f>
              <c:numCache/>
            </c:numRef>
          </c:cat>
          <c:val>
            <c:numRef>
              <c:f>Feuil1!$H$54:$H$60</c:f>
              <c:numCache/>
            </c:numRef>
          </c:val>
          <c:smooth val="0"/>
        </c:ser>
        <c:ser>
          <c:idx val="0"/>
          <c:order val="6"/>
          <c:tx>
            <c:strRef>
              <c:f>Feuil1!$I$53</c:f>
              <c:strCache>
                <c:ptCount val="1"/>
                <c:pt idx="0">
                  <c:v>51884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Feuil1!$B$54:$B$60</c:f>
              <c:numCache/>
            </c:numRef>
          </c:cat>
          <c:val>
            <c:numRef>
              <c:f>Feuil1!$I$54:$I$60</c:f>
              <c:numCache/>
            </c:numRef>
          </c:val>
          <c:smooth val="0"/>
        </c:ser>
        <c:axId val="48055722"/>
        <c:axId val="29848315"/>
      </c:lineChart>
      <c:catAx>
        <c:axId val="480557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29848315"/>
        <c:crosses val="autoZero"/>
        <c:auto val="1"/>
        <c:lblOffset val="100"/>
        <c:noMultiLvlLbl val="0"/>
      </c:catAx>
      <c:valAx>
        <c:axId val="29848315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48055722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32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17</xdr:row>
      <xdr:rowOff>152400</xdr:rowOff>
    </xdr:from>
    <xdr:to>
      <xdr:col>9</xdr:col>
      <xdr:colOff>695325</xdr:colOff>
      <xdr:row>42</xdr:row>
      <xdr:rowOff>47625</xdr:rowOff>
    </xdr:to>
    <xdr:graphicFrame>
      <xdr:nvGraphicFramePr>
        <xdr:cNvPr id="1" name="Chart 3"/>
        <xdr:cNvGraphicFramePr/>
      </xdr:nvGraphicFramePr>
      <xdr:xfrm>
        <a:off x="1819275" y="2905125"/>
        <a:ext cx="6448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466725</xdr:colOff>
      <xdr:row>18</xdr:row>
      <xdr:rowOff>0</xdr:rowOff>
    </xdr:from>
    <xdr:to>
      <xdr:col>17</xdr:col>
      <xdr:colOff>590550</xdr:colOff>
      <xdr:row>42</xdr:row>
      <xdr:rowOff>38100</xdr:rowOff>
    </xdr:to>
    <xdr:graphicFrame>
      <xdr:nvGraphicFramePr>
        <xdr:cNvPr id="2" name="Chart 4"/>
        <xdr:cNvGraphicFramePr/>
      </xdr:nvGraphicFramePr>
      <xdr:xfrm>
        <a:off x="8877300" y="2914650"/>
        <a:ext cx="59912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workbookViewId="0" topLeftCell="D1">
      <selection activeCell="N60" sqref="N60"/>
    </sheetView>
  </sheetViews>
  <sheetFormatPr defaultColWidth="11.00390625" defaultRowHeight="12"/>
  <cols>
    <col min="1" max="1" width="12.50390625" style="0" customWidth="1"/>
    <col min="2" max="2" width="9.875" style="0" customWidth="1"/>
  </cols>
  <sheetData>
    <row r="1" spans="3:26" ht="12.75">
      <c r="C1" t="s">
        <v>3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18</v>
      </c>
      <c r="O1" t="s">
        <v>20</v>
      </c>
      <c r="P1" t="s">
        <v>22</v>
      </c>
      <c r="Q1" t="s">
        <v>24</v>
      </c>
      <c r="R1" t="s">
        <v>25</v>
      </c>
      <c r="S1" t="s">
        <v>27</v>
      </c>
      <c r="T1" t="s">
        <v>28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</row>
    <row r="2" spans="1:26" s="4" customFormat="1" ht="12.75">
      <c r="A2" s="4" t="s">
        <v>0</v>
      </c>
      <c r="C2" s="4">
        <v>42841</v>
      </c>
      <c r="D2" s="4">
        <v>42565</v>
      </c>
      <c r="E2" s="4">
        <v>43780</v>
      </c>
      <c r="F2" s="4" t="s">
        <v>1</v>
      </c>
      <c r="G2" s="4">
        <v>41242</v>
      </c>
      <c r="H2" s="4">
        <v>40895</v>
      </c>
      <c r="I2" s="4">
        <v>38956</v>
      </c>
      <c r="J2" s="4" t="s">
        <v>2</v>
      </c>
      <c r="K2" s="4">
        <v>35483</v>
      </c>
      <c r="L2" s="4" t="s">
        <v>16</v>
      </c>
      <c r="M2" s="4" t="s">
        <v>15</v>
      </c>
      <c r="N2" s="4">
        <v>44700</v>
      </c>
      <c r="O2" s="4">
        <v>42236</v>
      </c>
      <c r="P2" s="4">
        <v>45477</v>
      </c>
      <c r="Q2" s="4">
        <v>51885</v>
      </c>
      <c r="R2" s="4">
        <v>39094</v>
      </c>
      <c r="S2" s="4">
        <v>54243</v>
      </c>
      <c r="T2" s="4">
        <v>51615</v>
      </c>
      <c r="U2" s="4">
        <v>42565</v>
      </c>
      <c r="V2" s="4">
        <v>51616</v>
      </c>
      <c r="W2" s="4">
        <v>47900</v>
      </c>
      <c r="X2" s="4">
        <v>54272</v>
      </c>
      <c r="Y2" s="4">
        <v>46578</v>
      </c>
      <c r="Z2" s="4">
        <v>47989</v>
      </c>
    </row>
    <row r="3" spans="1:26" s="8" customFormat="1" ht="12.75">
      <c r="A3" s="7">
        <v>241.44736842105263</v>
      </c>
      <c r="B3" s="1">
        <v>1</v>
      </c>
      <c r="C3" s="8">
        <v>266</v>
      </c>
      <c r="D3" s="8">
        <v>265</v>
      </c>
      <c r="E3" s="8">
        <v>263</v>
      </c>
      <c r="F3" s="8">
        <v>266.5</v>
      </c>
      <c r="H3" s="8">
        <v>258.5</v>
      </c>
      <c r="I3" s="8">
        <v>266</v>
      </c>
      <c r="J3" s="8">
        <v>263.5</v>
      </c>
      <c r="K3" s="8">
        <v>274</v>
      </c>
      <c r="L3" s="8">
        <v>259.5</v>
      </c>
      <c r="M3" s="8">
        <v>268</v>
      </c>
      <c r="N3" s="8">
        <v>272</v>
      </c>
      <c r="O3" s="8">
        <v>262</v>
      </c>
      <c r="P3" s="8">
        <v>266</v>
      </c>
      <c r="Q3" s="8">
        <v>259</v>
      </c>
      <c r="R3" s="8">
        <v>261</v>
      </c>
      <c r="S3" s="8">
        <v>263</v>
      </c>
      <c r="T3" s="8">
        <v>260</v>
      </c>
      <c r="U3" s="8">
        <v>261</v>
      </c>
      <c r="V3" s="8">
        <v>262</v>
      </c>
      <c r="W3" s="8">
        <v>261</v>
      </c>
      <c r="X3" s="8">
        <v>261</v>
      </c>
      <c r="Y3" s="8">
        <v>257</v>
      </c>
      <c r="Z3" s="8">
        <v>266</v>
      </c>
    </row>
    <row r="4" spans="1:26" ht="12.75">
      <c r="A4" s="3">
        <v>28.826315789473686</v>
      </c>
      <c r="B4" s="1">
        <v>3</v>
      </c>
      <c r="C4">
        <v>33</v>
      </c>
      <c r="D4">
        <v>30</v>
      </c>
      <c r="E4">
        <v>31</v>
      </c>
      <c r="F4">
        <v>31</v>
      </c>
      <c r="G4">
        <v>31</v>
      </c>
      <c r="H4">
        <v>34</v>
      </c>
      <c r="I4">
        <v>32</v>
      </c>
      <c r="J4">
        <v>33</v>
      </c>
      <c r="K4">
        <v>33</v>
      </c>
      <c r="L4">
        <v>32</v>
      </c>
      <c r="M4">
        <v>31.5</v>
      </c>
      <c r="N4">
        <v>33.8</v>
      </c>
      <c r="O4">
        <v>30.8</v>
      </c>
      <c r="P4">
        <v>34.1</v>
      </c>
      <c r="Q4">
        <v>31.9</v>
      </c>
      <c r="R4">
        <v>31.5</v>
      </c>
      <c r="S4">
        <v>31.5</v>
      </c>
      <c r="T4">
        <v>31.9</v>
      </c>
      <c r="U4">
        <v>29.9</v>
      </c>
      <c r="V4">
        <v>33</v>
      </c>
      <c r="W4">
        <v>30.9</v>
      </c>
      <c r="X4">
        <v>32.1</v>
      </c>
      <c r="Y4">
        <v>33.2</v>
      </c>
      <c r="Z4">
        <v>34.3</v>
      </c>
    </row>
    <row r="5" spans="1:26" ht="12.75">
      <c r="A5" s="3">
        <v>35.23</v>
      </c>
      <c r="B5" s="1">
        <v>4</v>
      </c>
      <c r="C5">
        <v>39</v>
      </c>
      <c r="D5">
        <v>36</v>
      </c>
      <c r="E5">
        <v>37.5</v>
      </c>
      <c r="F5">
        <v>36.5</v>
      </c>
      <c r="G5">
        <v>39</v>
      </c>
      <c r="H5">
        <v>39</v>
      </c>
      <c r="I5">
        <v>37</v>
      </c>
      <c r="J5">
        <v>35.5</v>
      </c>
      <c r="K5">
        <v>38</v>
      </c>
      <c r="L5">
        <v>36</v>
      </c>
      <c r="M5">
        <v>39</v>
      </c>
      <c r="N5">
        <v>39.4</v>
      </c>
      <c r="O5">
        <v>39.1</v>
      </c>
      <c r="P5">
        <v>35.9</v>
      </c>
      <c r="Q5">
        <v>37.9</v>
      </c>
      <c r="R5">
        <v>32.5</v>
      </c>
      <c r="S5">
        <v>38.6</v>
      </c>
      <c r="T5">
        <v>33.6</v>
      </c>
      <c r="U5">
        <v>34.2</v>
      </c>
      <c r="V5">
        <v>39.8</v>
      </c>
      <c r="W5">
        <v>37</v>
      </c>
      <c r="X5">
        <v>37.2</v>
      </c>
      <c r="Y5">
        <v>38.8</v>
      </c>
      <c r="Z5">
        <v>37.1</v>
      </c>
    </row>
    <row r="6" spans="1:26" ht="12.75">
      <c r="A6" s="3">
        <v>79.11052631578947</v>
      </c>
      <c r="B6" s="1">
        <v>5</v>
      </c>
      <c r="C6">
        <v>85</v>
      </c>
      <c r="D6">
        <v>81</v>
      </c>
      <c r="E6">
        <v>75.5</v>
      </c>
      <c r="F6">
        <v>81</v>
      </c>
      <c r="G6">
        <v>87</v>
      </c>
      <c r="I6">
        <v>86</v>
      </c>
      <c r="J6">
        <v>83</v>
      </c>
      <c r="K6">
        <v>92.5</v>
      </c>
      <c r="L6">
        <v>83</v>
      </c>
      <c r="M6">
        <v>81.5</v>
      </c>
      <c r="N6">
        <v>86</v>
      </c>
      <c r="O6">
        <v>78</v>
      </c>
      <c r="P6">
        <v>84</v>
      </c>
      <c r="Q6">
        <v>82</v>
      </c>
      <c r="R6">
        <v>83</v>
      </c>
      <c r="S6">
        <v>82</v>
      </c>
      <c r="T6">
        <v>83</v>
      </c>
      <c r="U6">
        <v>82</v>
      </c>
      <c r="V6">
        <v>82</v>
      </c>
      <c r="W6">
        <v>82</v>
      </c>
      <c r="X6">
        <v>85</v>
      </c>
      <c r="Y6">
        <v>88</v>
      </c>
      <c r="Z6">
        <v>84</v>
      </c>
    </row>
    <row r="7" spans="1:26" ht="12.75">
      <c r="A7" s="3">
        <v>81.5</v>
      </c>
      <c r="B7" s="1">
        <v>6</v>
      </c>
      <c r="C7">
        <v>77</v>
      </c>
      <c r="D7">
        <v>80</v>
      </c>
      <c r="E7">
        <v>82</v>
      </c>
      <c r="F7">
        <v>82</v>
      </c>
      <c r="G7">
        <v>85</v>
      </c>
      <c r="H7">
        <v>78</v>
      </c>
      <c r="I7">
        <v>82.5</v>
      </c>
      <c r="J7">
        <v>80</v>
      </c>
      <c r="K7">
        <v>75</v>
      </c>
      <c r="L7">
        <v>81</v>
      </c>
      <c r="M7">
        <v>82</v>
      </c>
      <c r="N7">
        <v>80</v>
      </c>
      <c r="O7">
        <v>81</v>
      </c>
      <c r="P7">
        <v>88</v>
      </c>
      <c r="Q7">
        <v>80</v>
      </c>
      <c r="R7">
        <v>80</v>
      </c>
      <c r="S7">
        <v>80</v>
      </c>
      <c r="T7">
        <v>81</v>
      </c>
      <c r="U7">
        <v>84</v>
      </c>
      <c r="V7">
        <v>82</v>
      </c>
      <c r="W7">
        <v>79</v>
      </c>
      <c r="X7">
        <v>80</v>
      </c>
      <c r="Y7">
        <v>81</v>
      </c>
      <c r="Z7">
        <v>84</v>
      </c>
    </row>
    <row r="8" spans="1:26" ht="12.75">
      <c r="A8" s="3">
        <v>62.74210526315789</v>
      </c>
      <c r="B8" s="1">
        <v>7</v>
      </c>
      <c r="C8">
        <v>75</v>
      </c>
      <c r="D8">
        <v>70</v>
      </c>
      <c r="E8">
        <v>66</v>
      </c>
      <c r="F8">
        <v>70</v>
      </c>
      <c r="G8">
        <v>77</v>
      </c>
      <c r="I8">
        <v>71</v>
      </c>
      <c r="J8">
        <v>68</v>
      </c>
      <c r="K8">
        <v>71</v>
      </c>
      <c r="L8">
        <v>72</v>
      </c>
      <c r="M8">
        <v>70.5</v>
      </c>
      <c r="N8">
        <v>75</v>
      </c>
      <c r="O8">
        <v>70</v>
      </c>
      <c r="P8">
        <v>74</v>
      </c>
      <c r="Q8">
        <v>70</v>
      </c>
      <c r="R8">
        <v>72</v>
      </c>
      <c r="S8">
        <v>70</v>
      </c>
      <c r="T8">
        <v>66</v>
      </c>
      <c r="U8">
        <v>72</v>
      </c>
      <c r="V8">
        <v>73</v>
      </c>
      <c r="W8">
        <v>71</v>
      </c>
      <c r="X8">
        <v>70</v>
      </c>
      <c r="Y8">
        <v>75</v>
      </c>
      <c r="Z8">
        <v>72</v>
      </c>
    </row>
    <row r="9" spans="1:26" ht="12.75">
      <c r="A9" s="3">
        <v>69.62105263157895</v>
      </c>
      <c r="B9" s="1">
        <v>8</v>
      </c>
      <c r="C9">
        <v>70</v>
      </c>
      <c r="D9">
        <v>67.5</v>
      </c>
      <c r="E9">
        <v>63</v>
      </c>
      <c r="F9">
        <v>67.5</v>
      </c>
      <c r="H9">
        <v>70</v>
      </c>
      <c r="I9">
        <v>69</v>
      </c>
      <c r="J9">
        <v>66</v>
      </c>
      <c r="K9">
        <v>67</v>
      </c>
      <c r="L9">
        <v>66</v>
      </c>
      <c r="M9">
        <v>68</v>
      </c>
      <c r="N9">
        <v>70</v>
      </c>
      <c r="O9">
        <v>65</v>
      </c>
      <c r="P9">
        <v>67</v>
      </c>
      <c r="Q9">
        <v>66</v>
      </c>
      <c r="R9">
        <v>66</v>
      </c>
      <c r="S9">
        <v>64</v>
      </c>
      <c r="T9">
        <v>68</v>
      </c>
      <c r="U9">
        <v>67</v>
      </c>
      <c r="V9">
        <v>65</v>
      </c>
      <c r="W9">
        <v>65</v>
      </c>
      <c r="X9">
        <v>65</v>
      </c>
      <c r="Y9">
        <v>67</v>
      </c>
      <c r="Z9">
        <v>66</v>
      </c>
    </row>
    <row r="10" spans="3:27" ht="12.75">
      <c r="C10" s="4">
        <f>C2</f>
        <v>42841</v>
      </c>
      <c r="D10" s="4">
        <f aca="true" t="shared" si="0" ref="D10:Z10">D2</f>
        <v>42565</v>
      </c>
      <c r="E10" s="4">
        <f t="shared" si="0"/>
        <v>43780</v>
      </c>
      <c r="F10" s="4" t="str">
        <f t="shared" si="0"/>
        <v>35485A</v>
      </c>
      <c r="G10" s="4">
        <f t="shared" si="0"/>
        <v>41242</v>
      </c>
      <c r="H10" s="4">
        <f t="shared" si="0"/>
        <v>40895</v>
      </c>
      <c r="I10" s="4">
        <f t="shared" si="0"/>
        <v>38956</v>
      </c>
      <c r="J10" s="4" t="str">
        <f t="shared" si="0"/>
        <v>33318A</v>
      </c>
      <c r="K10" s="4">
        <f t="shared" si="0"/>
        <v>35483</v>
      </c>
      <c r="L10" s="4" t="str">
        <f t="shared" si="0"/>
        <v>33318 B</v>
      </c>
      <c r="M10" s="4" t="str">
        <f t="shared" si="0"/>
        <v>35485 B</v>
      </c>
      <c r="N10" s="4">
        <f t="shared" si="0"/>
        <v>44700</v>
      </c>
      <c r="O10" s="4">
        <f t="shared" si="0"/>
        <v>42236</v>
      </c>
      <c r="P10" s="4">
        <f t="shared" si="0"/>
        <v>45477</v>
      </c>
      <c r="Q10" s="4">
        <f t="shared" si="0"/>
        <v>51885</v>
      </c>
      <c r="R10" s="4">
        <f t="shared" si="0"/>
        <v>39094</v>
      </c>
      <c r="S10" s="4">
        <f t="shared" si="0"/>
        <v>54243</v>
      </c>
      <c r="T10" s="4">
        <f t="shared" si="0"/>
        <v>51615</v>
      </c>
      <c r="U10" s="4">
        <f t="shared" si="0"/>
        <v>42565</v>
      </c>
      <c r="V10" s="4">
        <f t="shared" si="0"/>
        <v>51616</v>
      </c>
      <c r="W10" s="4">
        <f t="shared" si="0"/>
        <v>47900</v>
      </c>
      <c r="X10" s="4">
        <f t="shared" si="0"/>
        <v>54272</v>
      </c>
      <c r="Y10" s="4">
        <f t="shared" si="0"/>
        <v>46578</v>
      </c>
      <c r="Z10" s="4">
        <f t="shared" si="0"/>
        <v>47989</v>
      </c>
      <c r="AA10" s="4"/>
    </row>
    <row r="11" spans="1:27" ht="12.75">
      <c r="A11" s="2">
        <f>LOG10(A3)</f>
        <v>2.3828224763073167</v>
      </c>
      <c r="B11" s="1">
        <v>1</v>
      </c>
      <c r="C11" s="2">
        <f aca="true" t="shared" si="1" ref="C11:C17">LOG10(C3)-$A11</f>
        <v>0.042059160323750344</v>
      </c>
      <c r="D11" s="2">
        <f aca="true" t="shared" si="2" ref="D11:Z11">LOG10(D3)-$A11</f>
        <v>0.04042339762949121</v>
      </c>
      <c r="E11" s="2">
        <f t="shared" si="2"/>
        <v>0.037133272182441335</v>
      </c>
      <c r="F11" s="2">
        <f t="shared" si="2"/>
        <v>0.04287473705527445</v>
      </c>
      <c r="G11" s="2"/>
      <c r="H11" s="2">
        <f t="shared" si="2"/>
        <v>0.029638071122644494</v>
      </c>
      <c r="I11" s="2">
        <f t="shared" si="2"/>
        <v>0.042059160323750344</v>
      </c>
      <c r="J11" s="2">
        <f t="shared" si="2"/>
        <v>0.0379581432412488</v>
      </c>
      <c r="K11" s="2">
        <f t="shared" si="2"/>
        <v>0.05492808651307124</v>
      </c>
      <c r="L11" s="2">
        <f t="shared" si="2"/>
        <v>0.03131488587716014</v>
      </c>
      <c r="M11" s="2">
        <f t="shared" si="2"/>
        <v>0.04531231772147226</v>
      </c>
      <c r="N11" s="2">
        <f t="shared" si="2"/>
        <v>0.05174642772688198</v>
      </c>
      <c r="O11" s="2">
        <f t="shared" si="2"/>
        <v>0.035478815012428555</v>
      </c>
      <c r="P11" s="2">
        <f t="shared" si="2"/>
        <v>0.042059160323750344</v>
      </c>
      <c r="Q11" s="2">
        <f t="shared" si="2"/>
        <v>0.030477287773935213</v>
      </c>
      <c r="R11" s="2">
        <f t="shared" si="2"/>
        <v>0.033818031030964146</v>
      </c>
      <c r="S11" s="2">
        <f t="shared" si="2"/>
        <v>0.037133272182441335</v>
      </c>
      <c r="T11" s="2">
        <f t="shared" si="2"/>
        <v>0.03215087166350106</v>
      </c>
      <c r="U11" s="2">
        <f t="shared" si="2"/>
        <v>0.033818031030964146</v>
      </c>
      <c r="V11" s="2">
        <f t="shared" si="2"/>
        <v>0.035478815012428555</v>
      </c>
      <c r="W11" s="2">
        <f t="shared" si="2"/>
        <v>0.033818031030964146</v>
      </c>
      <c r="X11" s="2">
        <f t="shared" si="2"/>
        <v>0.033818031030964146</v>
      </c>
      <c r="Y11" s="2">
        <f t="shared" si="2"/>
        <v>0.02711064702397792</v>
      </c>
      <c r="Z11" s="2">
        <f t="shared" si="2"/>
        <v>0.042059160323750344</v>
      </c>
      <c r="AA11" s="2"/>
    </row>
    <row r="12" spans="1:27" ht="12.75">
      <c r="A12" s="2">
        <f aca="true" t="shared" si="3" ref="A12:A17">LOG10(A4)</f>
        <v>1.4597891399759562</v>
      </c>
      <c r="B12" s="1">
        <v>3</v>
      </c>
      <c r="C12" s="2">
        <f t="shared" si="1"/>
        <v>0.05872479990193136</v>
      </c>
      <c r="D12" s="2">
        <f aca="true" t="shared" si="4" ref="D12:Z12">LOG10(D4)-$A12</f>
        <v>0.017332114743706217</v>
      </c>
      <c r="E12" s="2">
        <f t="shared" si="4"/>
        <v>0.03157255385831648</v>
      </c>
      <c r="F12" s="2">
        <f t="shared" si="4"/>
        <v>0.03157255385831648</v>
      </c>
      <c r="G12" s="2">
        <f t="shared" si="4"/>
        <v>0.03157255385831648</v>
      </c>
      <c r="H12" s="2">
        <f t="shared" si="4"/>
        <v>0.07168977706629898</v>
      </c>
      <c r="I12" s="2">
        <f t="shared" si="4"/>
        <v>0.04536083834394988</v>
      </c>
      <c r="J12" s="2">
        <f t="shared" si="4"/>
        <v>0.05872479990193136</v>
      </c>
      <c r="K12" s="2">
        <f t="shared" si="4"/>
        <v>0.05872479990193136</v>
      </c>
      <c r="L12" s="2">
        <f t="shared" si="4"/>
        <v>0.04536083834394988</v>
      </c>
      <c r="M12" s="2">
        <f t="shared" si="4"/>
        <v>0.03852141381364427</v>
      </c>
      <c r="N12" s="2">
        <f t="shared" si="4"/>
        <v>0.06912756030169853</v>
      </c>
      <c r="O12" s="2">
        <f t="shared" si="4"/>
        <v>0.028761576524488186</v>
      </c>
      <c r="P12" s="2">
        <f t="shared" si="4"/>
        <v>0.07296523901654162</v>
      </c>
      <c r="Q12" s="2">
        <f t="shared" si="4"/>
        <v>0.044001543081224836</v>
      </c>
      <c r="R12" s="2">
        <f t="shared" si="4"/>
        <v>0.03852141381364427</v>
      </c>
      <c r="S12" s="2">
        <f t="shared" si="4"/>
        <v>0.03852141381364427</v>
      </c>
      <c r="T12" s="2">
        <f t="shared" si="4"/>
        <v>0.044001543081224836</v>
      </c>
      <c r="U12" s="2">
        <f t="shared" si="4"/>
        <v>0.0158820483484734</v>
      </c>
      <c r="V12" s="2">
        <f t="shared" si="4"/>
        <v>0.05872479990193136</v>
      </c>
      <c r="W12" s="2">
        <f t="shared" si="4"/>
        <v>0.03016933944887845</v>
      </c>
      <c r="X12" s="2">
        <f t="shared" si="4"/>
        <v>0.04671589242891594</v>
      </c>
      <c r="Y12" s="2">
        <f t="shared" si="4"/>
        <v>0.061348943728080085</v>
      </c>
      <c r="Z12" s="2">
        <f t="shared" si="4"/>
        <v>0.07550498006681439</v>
      </c>
      <c r="AA12" s="2"/>
    </row>
    <row r="13" spans="1:27" ht="12.75">
      <c r="A13" s="2">
        <f t="shared" si="3"/>
        <v>1.5469126431812426</v>
      </c>
      <c r="B13" s="1">
        <v>4</v>
      </c>
      <c r="C13" s="2">
        <f t="shared" si="1"/>
        <v>0.04415196384525655</v>
      </c>
      <c r="D13" s="2">
        <f aca="true" t="shared" si="5" ref="D13:Z13">LOG10(D5)-$A13</f>
        <v>0.009389857586044714</v>
      </c>
      <c r="E13" s="2">
        <f t="shared" si="5"/>
        <v>0.02711862454647629</v>
      </c>
      <c r="F13" s="2">
        <f t="shared" si="5"/>
        <v>0.015380221275232087</v>
      </c>
      <c r="G13" s="2">
        <f t="shared" si="5"/>
        <v>0.04415196384525655</v>
      </c>
      <c r="H13" s="2">
        <f t="shared" si="5"/>
        <v>0.04415196384525655</v>
      </c>
      <c r="I13" s="2">
        <f t="shared" si="5"/>
        <v>0.02128908088575243</v>
      </c>
      <c r="J13" s="2">
        <f t="shared" si="5"/>
        <v>0.0033157098738514357</v>
      </c>
      <c r="K13" s="2">
        <f t="shared" si="5"/>
        <v>0.03287095343556756</v>
      </c>
      <c r="L13" s="2">
        <f t="shared" si="5"/>
        <v>0.009389857586044714</v>
      </c>
      <c r="M13" s="2">
        <f t="shared" si="5"/>
        <v>0.04415196384525655</v>
      </c>
      <c r="N13" s="2">
        <f t="shared" si="5"/>
        <v>0.048583578644331604</v>
      </c>
      <c r="O13" s="2">
        <f t="shared" si="5"/>
        <v>0.045264114214624174</v>
      </c>
      <c r="P13" s="2">
        <f t="shared" si="5"/>
        <v>0.00818180539707658</v>
      </c>
      <c r="Q13" s="2">
        <f t="shared" si="5"/>
        <v>0.031726566786829835</v>
      </c>
      <c r="R13" s="2">
        <f t="shared" si="5"/>
        <v>-0.03502928220236812</v>
      </c>
      <c r="S13" s="2">
        <f t="shared" si="5"/>
        <v>0.03967466149051235</v>
      </c>
      <c r="T13" s="2">
        <f t="shared" si="5"/>
        <v>-0.020573365791398457</v>
      </c>
      <c r="U13" s="2">
        <f t="shared" si="5"/>
        <v>-0.012886537125107456</v>
      </c>
      <c r="V13" s="2">
        <f t="shared" si="5"/>
        <v>0.0529704288924453</v>
      </c>
      <c r="W13" s="2">
        <f t="shared" si="5"/>
        <v>0.02128908088575243</v>
      </c>
      <c r="X13" s="2">
        <f t="shared" si="5"/>
        <v>0.023630296700654974</v>
      </c>
      <c r="Y13" s="2">
        <f t="shared" si="5"/>
        <v>0.041919082412964714</v>
      </c>
      <c r="Z13" s="2">
        <f t="shared" si="5"/>
        <v>0.022461266433803306</v>
      </c>
      <c r="AA13" s="2"/>
    </row>
    <row r="14" spans="1:27" ht="12.75">
      <c r="A14" s="2">
        <f t="shared" si="3"/>
        <v>1.8982342738479818</v>
      </c>
      <c r="B14" s="1">
        <v>5</v>
      </c>
      <c r="C14" s="2">
        <f t="shared" si="1"/>
        <v>0.03118465186631081</v>
      </c>
      <c r="D14" s="2">
        <f aca="true" t="shared" si="6" ref="D14:G17">LOG10(D6)-$A14</f>
        <v>0.010250745030667918</v>
      </c>
      <c r="E14" s="2">
        <f t="shared" si="6"/>
        <v>-0.02028732221879359</v>
      </c>
      <c r="F14" s="2">
        <f t="shared" si="6"/>
        <v>0.010250745030667918</v>
      </c>
      <c r="G14" s="2">
        <f t="shared" si="6"/>
        <v>0.04128497877063664</v>
      </c>
      <c r="H14" s="2"/>
      <c r="I14" s="2">
        <f aca="true" t="shared" si="7" ref="I14:Z14">LOG10(I6)-$A14</f>
        <v>0.03626417739558585</v>
      </c>
      <c r="J14" s="2">
        <f t="shared" si="7"/>
        <v>0.02084381852809214</v>
      </c>
      <c r="K14" s="2">
        <f t="shared" si="7"/>
        <v>0.06790745889105088</v>
      </c>
      <c r="L14" s="2">
        <f t="shared" si="7"/>
        <v>0.02084381852809214</v>
      </c>
      <c r="M14" s="2">
        <f t="shared" si="7"/>
        <v>0.01292333489199482</v>
      </c>
      <c r="N14" s="2">
        <f t="shared" si="7"/>
        <v>0.03626417739558585</v>
      </c>
      <c r="O14" s="2">
        <f t="shared" si="7"/>
        <v>-0.0061396711575014695</v>
      </c>
      <c r="P14" s="2">
        <f t="shared" si="7"/>
        <v>0.026045012213899765</v>
      </c>
      <c r="Q14" s="2">
        <f t="shared" si="7"/>
        <v>0.015579578535734884</v>
      </c>
      <c r="R14" s="2">
        <f t="shared" si="7"/>
        <v>0.02084381852809214</v>
      </c>
      <c r="S14" s="2">
        <f t="shared" si="7"/>
        <v>0.015579578535734884</v>
      </c>
      <c r="T14" s="2">
        <f t="shared" si="7"/>
        <v>0.02084381852809214</v>
      </c>
      <c r="U14" s="2">
        <f t="shared" si="7"/>
        <v>0.015579578535734884</v>
      </c>
      <c r="V14" s="2">
        <f t="shared" si="7"/>
        <v>0.015579578535734884</v>
      </c>
      <c r="W14" s="2">
        <f t="shared" si="7"/>
        <v>0.015579578535734884</v>
      </c>
      <c r="X14" s="2">
        <f t="shared" si="7"/>
        <v>0.03118465186631081</v>
      </c>
      <c r="Y14" s="2">
        <f t="shared" si="7"/>
        <v>0.046248398302186855</v>
      </c>
      <c r="Z14" s="2">
        <f t="shared" si="7"/>
        <v>0.026045012213899765</v>
      </c>
      <c r="AA14" s="2"/>
    </row>
    <row r="15" spans="1:27" ht="12.75">
      <c r="A15" s="2">
        <f t="shared" si="3"/>
        <v>1.9111576087399766</v>
      </c>
      <c r="B15" s="1">
        <v>6</v>
      </c>
      <c r="C15" s="2">
        <f t="shared" si="1"/>
        <v>-0.0246668835674948</v>
      </c>
      <c r="D15" s="2">
        <f t="shared" si="6"/>
        <v>-0.008067621748033105</v>
      </c>
      <c r="E15" s="2">
        <f t="shared" si="6"/>
        <v>0.002656243643740064</v>
      </c>
      <c r="F15" s="2">
        <f t="shared" si="6"/>
        <v>0.002656243643740064</v>
      </c>
      <c r="G15" s="2">
        <f t="shared" si="6"/>
        <v>0.01826131697431599</v>
      </c>
      <c r="H15" s="2">
        <f>LOG10(H7)-$A15</f>
        <v>-0.01906300604949629</v>
      </c>
      <c r="I15" s="2">
        <f aca="true" t="shared" si="8" ref="I15:Z15">LOG10(I7)-$A15</f>
        <v>0.005296339809948369</v>
      </c>
      <c r="J15" s="2">
        <f t="shared" si="8"/>
        <v>-0.008067621748033105</v>
      </c>
      <c r="K15" s="2">
        <f t="shared" si="8"/>
        <v>-0.03609634534827655</v>
      </c>
      <c r="L15" s="2">
        <f t="shared" si="8"/>
        <v>-0.0026725898613269017</v>
      </c>
      <c r="M15" s="2">
        <f t="shared" si="8"/>
        <v>0.002656243643740064</v>
      </c>
      <c r="N15" s="2">
        <f t="shared" si="8"/>
        <v>-0.008067621748033105</v>
      </c>
      <c r="O15" s="2">
        <f t="shared" si="8"/>
        <v>-0.0026725898613269017</v>
      </c>
      <c r="P15" s="2">
        <f t="shared" si="8"/>
        <v>0.033325063410192035</v>
      </c>
      <c r="Q15" s="2">
        <f t="shared" si="8"/>
        <v>-0.008067621748033105</v>
      </c>
      <c r="R15" s="2">
        <f t="shared" si="8"/>
        <v>-0.008067621748033105</v>
      </c>
      <c r="S15" s="2">
        <f t="shared" si="8"/>
        <v>-0.008067621748033105</v>
      </c>
      <c r="T15" s="2">
        <f t="shared" si="8"/>
        <v>-0.0026725898613269017</v>
      </c>
      <c r="U15" s="2">
        <f t="shared" si="8"/>
        <v>0.013121677321904945</v>
      </c>
      <c r="V15" s="2">
        <f t="shared" si="8"/>
        <v>0.002656243643740064</v>
      </c>
      <c r="W15" s="2">
        <f t="shared" si="8"/>
        <v>-0.013530517449535262</v>
      </c>
      <c r="X15" s="2">
        <f t="shared" si="8"/>
        <v>-0.008067621748033105</v>
      </c>
      <c r="Y15" s="2">
        <f t="shared" si="8"/>
        <v>-0.0026725898613269017</v>
      </c>
      <c r="Z15" s="2">
        <f t="shared" si="8"/>
        <v>0.013121677321904945</v>
      </c>
      <c r="AA15" s="2"/>
    </row>
    <row r="16" spans="1:27" ht="12.75">
      <c r="A16" s="2">
        <f t="shared" si="3"/>
        <v>1.7975590870240288</v>
      </c>
      <c r="B16" s="1">
        <v>7</v>
      </c>
      <c r="C16" s="2">
        <f t="shared" si="1"/>
        <v>0.07750217636767132</v>
      </c>
      <c r="D16" s="2">
        <f t="shared" si="6"/>
        <v>0.047538952990228145</v>
      </c>
      <c r="E16" s="2">
        <f t="shared" si="6"/>
        <v>0.021984848517839994</v>
      </c>
      <c r="F16" s="2">
        <f t="shared" si="6"/>
        <v>0.047538952990228145</v>
      </c>
      <c r="G16" s="2">
        <f t="shared" si="6"/>
        <v>0.08893163814845306</v>
      </c>
      <c r="H16" s="2"/>
      <c r="I16" s="2">
        <f aca="true" t="shared" si="9" ref="I16:Z16">LOG10(I8)-$A16</f>
        <v>0.05369926169504646</v>
      </c>
      <c r="J16" s="2">
        <f t="shared" si="9"/>
        <v>0.034949825682207614</v>
      </c>
      <c r="K16" s="2">
        <f t="shared" si="9"/>
        <v>0.05369926169504646</v>
      </c>
      <c r="L16" s="2">
        <f t="shared" si="9"/>
        <v>0.05977340940723974</v>
      </c>
      <c r="M16" s="2">
        <f t="shared" si="9"/>
        <v>0.05063002996736987</v>
      </c>
      <c r="N16" s="2">
        <f t="shared" si="9"/>
        <v>0.07750217636767132</v>
      </c>
      <c r="O16" s="2">
        <f t="shared" si="9"/>
        <v>0.047538952990228145</v>
      </c>
      <c r="P16" s="2">
        <f t="shared" si="9"/>
        <v>0.07167263270694746</v>
      </c>
      <c r="Q16" s="2">
        <f t="shared" si="9"/>
        <v>0.047538952990228145</v>
      </c>
      <c r="R16" s="2">
        <f t="shared" si="9"/>
        <v>0.05977340940723974</v>
      </c>
      <c r="S16" s="2">
        <f t="shared" si="9"/>
        <v>0.047538952990228145</v>
      </c>
      <c r="T16" s="2">
        <f t="shared" si="9"/>
        <v>0.021984848517839994</v>
      </c>
      <c r="U16" s="2">
        <f t="shared" si="9"/>
        <v>0.05977340940723974</v>
      </c>
      <c r="V16" s="2">
        <f t="shared" si="9"/>
        <v>0.06576377309642711</v>
      </c>
      <c r="W16" s="2">
        <f t="shared" si="9"/>
        <v>0.05369926169504646</v>
      </c>
      <c r="X16" s="2">
        <f t="shared" si="9"/>
        <v>0.047538952990228145</v>
      </c>
      <c r="Y16" s="2">
        <f t="shared" si="9"/>
        <v>0.07750217636767132</v>
      </c>
      <c r="Z16" s="2">
        <f t="shared" si="9"/>
        <v>0.05977340940723974</v>
      </c>
      <c r="AA16" s="2"/>
    </row>
    <row r="17" spans="1:27" ht="12.75">
      <c r="A17" s="2">
        <f t="shared" si="3"/>
        <v>1.8427405852888363</v>
      </c>
      <c r="B17" s="1">
        <v>8</v>
      </c>
      <c r="C17" s="2">
        <f t="shared" si="1"/>
        <v>0.0023574547254205935</v>
      </c>
      <c r="D17" s="2">
        <f t="shared" si="6"/>
        <v>-0.013436812457811476</v>
      </c>
      <c r="E17" s="2">
        <f t="shared" si="6"/>
        <v>-0.04340003583525465</v>
      </c>
      <c r="F17" s="2">
        <f t="shared" si="6"/>
        <v>-0.013436812457811476</v>
      </c>
      <c r="G17" s="2"/>
      <c r="H17" s="2">
        <f>LOG10(H9)-$A17</f>
        <v>0.0023574547254205935</v>
      </c>
      <c r="I17" s="2">
        <f aca="true" t="shared" si="10" ref="I17:Z17">LOG10(I9)-$A17</f>
        <v>-0.0038914945515811095</v>
      </c>
      <c r="J17" s="2">
        <f t="shared" si="10"/>
        <v>-0.023196649746967557</v>
      </c>
      <c r="K17" s="2">
        <f t="shared" si="10"/>
        <v>-0.01666578258800988</v>
      </c>
      <c r="L17" s="2">
        <f t="shared" si="10"/>
        <v>-0.023196649746967557</v>
      </c>
      <c r="M17" s="2">
        <f t="shared" si="10"/>
        <v>-0.010231672582599938</v>
      </c>
      <c r="N17" s="2">
        <f t="shared" si="10"/>
        <v>0.0023574547254205935</v>
      </c>
      <c r="O17" s="2">
        <f t="shared" si="10"/>
        <v>-0.029827228645980863</v>
      </c>
      <c r="P17" s="2">
        <f t="shared" si="10"/>
        <v>-0.01666578258800988</v>
      </c>
      <c r="Q17" s="2">
        <f t="shared" si="10"/>
        <v>-0.023196649746967557</v>
      </c>
      <c r="R17" s="2">
        <f t="shared" si="10"/>
        <v>-0.023196649746967557</v>
      </c>
      <c r="S17" s="2">
        <f t="shared" si="10"/>
        <v>-0.03656061130494925</v>
      </c>
      <c r="T17" s="2">
        <f t="shared" si="10"/>
        <v>-0.010231672582599938</v>
      </c>
      <c r="U17" s="2">
        <f t="shared" si="10"/>
        <v>-0.01666578258800988</v>
      </c>
      <c r="V17" s="2">
        <f t="shared" si="10"/>
        <v>-0.029827228645980863</v>
      </c>
      <c r="W17" s="2">
        <f t="shared" si="10"/>
        <v>-0.029827228645980863</v>
      </c>
      <c r="X17" s="2">
        <f t="shared" si="10"/>
        <v>-0.029827228645980863</v>
      </c>
      <c r="Y17" s="2">
        <f t="shared" si="10"/>
        <v>-0.01666578258800988</v>
      </c>
      <c r="Z17" s="2">
        <f t="shared" si="10"/>
        <v>-0.023196649746967557</v>
      </c>
      <c r="AA17" s="2"/>
    </row>
    <row r="18" ht="12.75">
      <c r="A18" s="2"/>
    </row>
    <row r="19" spans="1:2" ht="12.75">
      <c r="A19" s="2"/>
      <c r="B19" s="1"/>
    </row>
    <row r="20" spans="1:2" ht="12.75">
      <c r="A20" s="2"/>
      <c r="B20" s="1"/>
    </row>
    <row r="21" spans="1:2" ht="12.75">
      <c r="A21" s="2"/>
      <c r="B21" s="1"/>
    </row>
    <row r="22" spans="1:2" ht="12.75">
      <c r="A22" s="2"/>
      <c r="B22" s="1"/>
    </row>
    <row r="23" spans="1:2" ht="12.75">
      <c r="A23" s="2"/>
      <c r="B23" s="1"/>
    </row>
    <row r="24" spans="1:33" s="5" customFormat="1" ht="12.75">
      <c r="A24" s="6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2.75">
      <c r="A25" s="2"/>
      <c r="B25" s="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2" ht="12.75">
      <c r="A26" s="2"/>
      <c r="B26" s="4"/>
    </row>
    <row r="27" spans="1:2" ht="12.75">
      <c r="A27" s="2"/>
      <c r="B27" s="4"/>
    </row>
    <row r="28" spans="1:2" ht="12.75">
      <c r="A28" s="2"/>
      <c r="B28" s="4"/>
    </row>
    <row r="29" spans="1:2" ht="12.75">
      <c r="A29" s="2"/>
      <c r="B29" s="4"/>
    </row>
    <row r="30" spans="1:2" ht="12.75">
      <c r="A30" s="2"/>
      <c r="B30" s="4"/>
    </row>
    <row r="31" spans="1:2" ht="12.75">
      <c r="A31" s="2"/>
      <c r="B31" s="4"/>
    </row>
    <row r="32" ht="12.75">
      <c r="B32" s="4"/>
    </row>
    <row r="44" spans="3:9" ht="12.75">
      <c r="C44" t="s">
        <v>4</v>
      </c>
      <c r="D44" t="s">
        <v>17</v>
      </c>
      <c r="E44" t="s">
        <v>19</v>
      </c>
      <c r="F44" t="s">
        <v>21</v>
      </c>
      <c r="G44" t="s">
        <v>26</v>
      </c>
      <c r="H44" t="s">
        <v>35</v>
      </c>
      <c r="I44" t="s">
        <v>23</v>
      </c>
    </row>
    <row r="45" spans="1:9" s="4" customFormat="1" ht="12.75">
      <c r="A45" s="4" t="s">
        <v>0</v>
      </c>
      <c r="C45" s="4">
        <v>43643</v>
      </c>
      <c r="D45" s="4">
        <v>42428</v>
      </c>
      <c r="E45" s="4">
        <v>51578</v>
      </c>
      <c r="F45" s="4">
        <v>52128</v>
      </c>
      <c r="G45" s="4">
        <v>47910</v>
      </c>
      <c r="H45" s="4">
        <v>50422</v>
      </c>
      <c r="I45" s="4">
        <v>51884</v>
      </c>
    </row>
    <row r="46" spans="1:9" s="8" customFormat="1" ht="12.75">
      <c r="A46" s="7">
        <v>241.44736842105263</v>
      </c>
      <c r="B46" s="1">
        <v>1</v>
      </c>
      <c r="C46" s="8">
        <v>290</v>
      </c>
      <c r="D46" s="8">
        <v>294</v>
      </c>
      <c r="E46" s="8">
        <v>283</v>
      </c>
      <c r="F46" s="8">
        <v>285</v>
      </c>
      <c r="G46" s="8">
        <v>270</v>
      </c>
      <c r="H46" s="8">
        <v>280</v>
      </c>
      <c r="I46" s="8">
        <v>245</v>
      </c>
    </row>
    <row r="47" spans="1:9" ht="12.75">
      <c r="A47" s="3">
        <v>28.826315789473686</v>
      </c>
      <c r="B47" s="1">
        <v>3</v>
      </c>
      <c r="C47">
        <v>33.5</v>
      </c>
      <c r="D47">
        <v>35.3</v>
      </c>
      <c r="E47">
        <v>34</v>
      </c>
      <c r="F47">
        <v>34.5</v>
      </c>
      <c r="G47">
        <v>33</v>
      </c>
      <c r="H47">
        <v>33.8</v>
      </c>
      <c r="I47">
        <v>28.1</v>
      </c>
    </row>
    <row r="48" spans="1:9" ht="12.75">
      <c r="A48" s="3">
        <v>35.23</v>
      </c>
      <c r="B48" s="1">
        <v>4</v>
      </c>
      <c r="C48">
        <v>41</v>
      </c>
      <c r="D48">
        <v>42.1</v>
      </c>
      <c r="E48">
        <v>38.8</v>
      </c>
      <c r="F48">
        <v>39.8</v>
      </c>
      <c r="G48">
        <v>40.8</v>
      </c>
      <c r="H48">
        <v>37.6</v>
      </c>
      <c r="I48">
        <v>36.2</v>
      </c>
    </row>
    <row r="49" spans="1:9" ht="12.75">
      <c r="A49" s="3">
        <v>79.11052631578947</v>
      </c>
      <c r="B49" s="1">
        <v>5</v>
      </c>
      <c r="C49">
        <v>90</v>
      </c>
      <c r="D49">
        <v>88</v>
      </c>
      <c r="E49">
        <v>91</v>
      </c>
      <c r="F49">
        <v>93</v>
      </c>
      <c r="G49">
        <v>87</v>
      </c>
      <c r="H49">
        <v>91</v>
      </c>
      <c r="I49">
        <v>77</v>
      </c>
    </row>
    <row r="50" spans="1:9" ht="12.75">
      <c r="A50" s="3">
        <v>81.5</v>
      </c>
      <c r="B50" s="1">
        <v>6</v>
      </c>
      <c r="C50">
        <v>94</v>
      </c>
      <c r="D50">
        <v>90</v>
      </c>
      <c r="E50">
        <v>93</v>
      </c>
      <c r="F50">
        <v>90</v>
      </c>
      <c r="G50">
        <v>88</v>
      </c>
      <c r="H50">
        <v>90</v>
      </c>
      <c r="I50">
        <v>75</v>
      </c>
    </row>
    <row r="51" spans="1:9" ht="12.75">
      <c r="A51" s="3">
        <v>62.74210526315789</v>
      </c>
      <c r="B51" s="1">
        <v>7</v>
      </c>
      <c r="C51">
        <v>77</v>
      </c>
      <c r="D51">
        <v>82</v>
      </c>
      <c r="E51">
        <v>78</v>
      </c>
      <c r="F51">
        <v>83</v>
      </c>
      <c r="G51">
        <v>78</v>
      </c>
      <c r="H51">
        <v>80</v>
      </c>
      <c r="I51">
        <v>69</v>
      </c>
    </row>
    <row r="52" spans="1:9" ht="12.75">
      <c r="A52" s="3">
        <v>69.62105263157895</v>
      </c>
      <c r="B52" s="1">
        <v>8</v>
      </c>
      <c r="C52">
        <v>76</v>
      </c>
      <c r="D52">
        <v>79</v>
      </c>
      <c r="E52">
        <v>74</v>
      </c>
      <c r="F52">
        <v>76</v>
      </c>
      <c r="G52">
        <v>70</v>
      </c>
      <c r="H52">
        <v>76</v>
      </c>
      <c r="I52">
        <v>62</v>
      </c>
    </row>
    <row r="53" spans="3:9" ht="12.75">
      <c r="C53" s="4">
        <f>C45</f>
        <v>43643</v>
      </c>
      <c r="D53" s="4">
        <f aca="true" t="shared" si="11" ref="D53:I53">D45</f>
        <v>42428</v>
      </c>
      <c r="E53" s="4">
        <f t="shared" si="11"/>
        <v>51578</v>
      </c>
      <c r="F53" s="4">
        <f t="shared" si="11"/>
        <v>52128</v>
      </c>
      <c r="G53" s="4">
        <f t="shared" si="11"/>
        <v>47910</v>
      </c>
      <c r="H53" s="4">
        <f t="shared" si="11"/>
        <v>50422</v>
      </c>
      <c r="I53" s="4">
        <f t="shared" si="11"/>
        <v>51884</v>
      </c>
    </row>
    <row r="54" spans="1:9" ht="12.75">
      <c r="A54" s="2">
        <f>LOG10(A46)</f>
        <v>2.3828224763073167</v>
      </c>
      <c r="B54" s="1">
        <v>1</v>
      </c>
      <c r="C54" s="2">
        <f aca="true" t="shared" si="12" ref="C54:C60">LOG10(C46)-$A54</f>
        <v>0.07957552159163939</v>
      </c>
      <c r="D54" s="2">
        <f>LOG10(D46)-$A54</f>
        <v>0.08552485410484056</v>
      </c>
      <c r="E54" s="2">
        <f>LOG10(E46)-$A54</f>
        <v>0.06896395921697351</v>
      </c>
      <c r="F54" s="2">
        <f>LOG10(F46)-$A54</f>
        <v>0.07202238370119352</v>
      </c>
      <c r="G54" s="2">
        <f>LOG10(G46)-$A54</f>
        <v>0.04854128785167067</v>
      </c>
      <c r="H54" s="2">
        <f>LOG10(H46)-$A54</f>
        <v>0.06433555503490274</v>
      </c>
      <c r="I54" s="2">
        <f>LOG10(I46)-$A54</f>
        <v>0.006343608057215899</v>
      </c>
    </row>
    <row r="55" spans="1:9" ht="12.75">
      <c r="A55" s="2">
        <f aca="true" t="shared" si="13" ref="A55:A60">LOG10(A47)</f>
        <v>1.4597891399759562</v>
      </c>
      <c r="B55" s="1">
        <v>3</v>
      </c>
      <c r="C55" s="2">
        <f t="shared" si="12"/>
        <v>0.06525566706088903</v>
      </c>
      <c r="D55" s="2">
        <f aca="true" t="shared" si="14" ref="D55:I59">LOG10(D47)-$A55</f>
        <v>0.08798556541186642</v>
      </c>
      <c r="E55" s="2">
        <f t="shared" si="14"/>
        <v>0.07168977706629898</v>
      </c>
      <c r="F55" s="2">
        <f t="shared" si="14"/>
        <v>0.07802995509731803</v>
      </c>
      <c r="G55" s="2">
        <f t="shared" si="14"/>
        <v>0.05872479990193136</v>
      </c>
      <c r="H55" s="2">
        <f t="shared" si="14"/>
        <v>0.06912756030169853</v>
      </c>
      <c r="I55" s="2">
        <f t="shared" si="14"/>
        <v>-0.011082820070876354</v>
      </c>
    </row>
    <row r="56" spans="1:9" ht="12.75">
      <c r="A56" s="2">
        <f t="shared" si="13"/>
        <v>1.5469126431812426</v>
      </c>
      <c r="B56" s="1">
        <v>4</v>
      </c>
      <c r="C56" s="2">
        <f t="shared" si="12"/>
        <v>0.0658712135384929</v>
      </c>
      <c r="D56" s="2">
        <f t="shared" si="14"/>
        <v>0.07736945265442574</v>
      </c>
      <c r="E56" s="2">
        <f t="shared" si="14"/>
        <v>0.041919082412964714</v>
      </c>
      <c r="F56" s="2">
        <f t="shared" si="14"/>
        <v>0.0529704288924453</v>
      </c>
      <c r="G56" s="2">
        <f t="shared" si="14"/>
        <v>0.06374751990863747</v>
      </c>
      <c r="H56" s="2">
        <f t="shared" si="14"/>
        <v>0.02827520174641851</v>
      </c>
      <c r="I56" s="2">
        <f t="shared" si="14"/>
        <v>0.011795927351923252</v>
      </c>
    </row>
    <row r="57" spans="1:9" ht="12.75">
      <c r="A57" s="2">
        <f t="shared" si="13"/>
        <v>1.8982342738479818</v>
      </c>
      <c r="B57" s="1">
        <v>5</v>
      </c>
      <c r="C57" s="2">
        <f t="shared" si="12"/>
        <v>0.05600823559134316</v>
      </c>
      <c r="D57" s="2">
        <f t="shared" si="14"/>
        <v>0.046248398302186855</v>
      </c>
      <c r="E57" s="2">
        <f t="shared" si="14"/>
        <v>0.06080711847311182</v>
      </c>
      <c r="F57" s="2">
        <f t="shared" si="14"/>
        <v>0.0702486747059532</v>
      </c>
      <c r="G57" s="2">
        <f t="shared" si="14"/>
        <v>0.04128497877063664</v>
      </c>
      <c r="H57" s="2">
        <f t="shared" si="14"/>
        <v>0.06080711847311182</v>
      </c>
      <c r="I57" s="2">
        <f t="shared" si="14"/>
        <v>-0.011743548675499982</v>
      </c>
    </row>
    <row r="58" spans="1:9" ht="12.75">
      <c r="A58" s="2">
        <f t="shared" si="13"/>
        <v>1.9111576087399766</v>
      </c>
      <c r="B58" s="1">
        <v>6</v>
      </c>
      <c r="C58" s="2">
        <f t="shared" si="12"/>
        <v>0.06197024485972191</v>
      </c>
      <c r="D58" s="2">
        <f t="shared" si="14"/>
        <v>0.04308490069934834</v>
      </c>
      <c r="E58" s="2">
        <f t="shared" si="14"/>
        <v>0.057325339813958376</v>
      </c>
      <c r="F58" s="2">
        <f t="shared" si="14"/>
        <v>0.04308490069934834</v>
      </c>
      <c r="G58" s="2">
        <f t="shared" si="14"/>
        <v>0.033325063410192035</v>
      </c>
      <c r="H58" s="2">
        <f t="shared" si="14"/>
        <v>0.04308490069934834</v>
      </c>
      <c r="I58" s="2">
        <f t="shared" si="14"/>
        <v>-0.03609634534827655</v>
      </c>
    </row>
    <row r="59" spans="1:9" ht="12.75">
      <c r="A59" s="2">
        <f t="shared" si="13"/>
        <v>1.7975590870240288</v>
      </c>
      <c r="B59" s="1">
        <v>7</v>
      </c>
      <c r="C59" s="2">
        <f t="shared" si="12"/>
        <v>0.08893163814845306</v>
      </c>
      <c r="D59" s="2">
        <f t="shared" si="14"/>
        <v>0.11625476535968793</v>
      </c>
      <c r="E59" s="2">
        <f t="shared" si="14"/>
        <v>0.09453551566645158</v>
      </c>
      <c r="F59" s="2">
        <f t="shared" si="14"/>
        <v>0.12151900535204518</v>
      </c>
      <c r="G59" s="2">
        <f t="shared" si="14"/>
        <v>0.09453551566645158</v>
      </c>
      <c r="H59" s="2">
        <f t="shared" si="14"/>
        <v>0.10553089996791476</v>
      </c>
      <c r="I59" s="2">
        <f t="shared" si="14"/>
        <v>0.04129000371322644</v>
      </c>
    </row>
    <row r="60" spans="1:9" ht="12.75">
      <c r="A60" s="2">
        <f t="shared" si="13"/>
        <v>1.8427405852888363</v>
      </c>
      <c r="B60" s="1">
        <v>8</v>
      </c>
      <c r="C60" s="2">
        <f t="shared" si="12"/>
        <v>0.03807300699195504</v>
      </c>
      <c r="D60" s="2">
        <f>LOG10(D52)-$A60</f>
        <v>0.05488650600160505</v>
      </c>
      <c r="E60" s="2">
        <f>LOG10(E52)-$A60</f>
        <v>0.026491134442139908</v>
      </c>
      <c r="F60" s="2">
        <f>LOG10(F52)-$A60</f>
        <v>0.03807300699195504</v>
      </c>
      <c r="G60" s="2">
        <f>LOG10(G52)-$A60</f>
        <v>0.0023574547254205935</v>
      </c>
      <c r="H60" s="2">
        <f>LOG10(H52)-$A60</f>
        <v>0.03807300699195504</v>
      </c>
      <c r="I60" s="2">
        <f>LOG10(I52)-$A60</f>
        <v>-0.05034889579058244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Vera Eisenmann</cp:lastModifiedBy>
  <dcterms:created xsi:type="dcterms:W3CDTF">2006-07-26T10:21:05Z</dcterms:created>
  <cp:category/>
  <cp:version/>
  <cp:contentType/>
  <cp:contentStatus/>
</cp:coreProperties>
</file>