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40" yWindow="500" windowWidth="18460" windowHeight="17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<sst xmlns="http://schemas.openxmlformats.org/spreadsheetml/2006/main" count="23" uniqueCount="16">
  <si>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2-5</t>
  </si>
  <si>
    <t>17b</t>
  </si>
  <si>
    <t>Logs E.h.o.</t>
  </si>
  <si>
    <t>n=30</t>
  </si>
  <si>
    <t>Turgaisk</t>
  </si>
  <si>
    <t>Kighize</t>
  </si>
  <si>
    <t>Kazakstan</t>
  </si>
  <si>
    <t>M</t>
  </si>
  <si>
    <t xml:space="preserve">F </t>
  </si>
  <si>
    <t>42°N-75°E</t>
  </si>
  <si>
    <t>Bug</t>
  </si>
  <si>
    <t>ZIN 1283-1</t>
  </si>
  <si>
    <t>E. khomenkoi</t>
  </si>
  <si>
    <t>ZIN 18036</t>
  </si>
  <si>
    <t>ZIN 18034</t>
  </si>
  <si>
    <t>ZIN 11485</t>
  </si>
</sst>
</file>

<file path=xl/styles.xml><?xml version="1.0" encoding="utf-8"?>
<styleSheet xmlns="http://schemas.openxmlformats.org/spreadsheetml/2006/main">
  <numFmts count="3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&quot; €&quot;;\-#,##0&quot; €&quot;"/>
    <numFmt numFmtId="169" formatCode="#,##0&quot; €&quot;;[Red]\-#,##0&quot; €&quot;"/>
    <numFmt numFmtId="170" formatCode="#,##0.00&quot; €&quot;;\-#,##0.00&quot; €&quot;"/>
    <numFmt numFmtId="171" formatCode="#,##0.00&quot; €&quot;;[Red]\-#,##0.00&quot; €&quot;"/>
    <numFmt numFmtId="172" formatCode="_-* #,##0&quot; €&quot;_-;\-* #,##0&quot; €&quot;_-;_-* &quot;-&quot;&quot; €&quot;_-;_-@_-"/>
    <numFmt numFmtId="173" formatCode="_-* #,##0_ _€_-;\-* #,##0_ _€_-;_-* &quot;-&quot;_ _€_-;_-@_-"/>
    <numFmt numFmtId="174" formatCode="_-* #,##0.00&quot; €&quot;_-;\-* #,##0.00&quot; €&quot;_-;_-* &quot;-&quot;??&quot; €&quot;_-;_-@_-"/>
    <numFmt numFmtId="175" formatCode="_-* #,##0.00_ _€_-;\-* #,##0.00_ _€_-;_-* &quot;-&quot;??_ _€_-;_-@_-"/>
    <numFmt numFmtId="176" formatCode="#,##0&quot; F&quot;;\-#,##0&quot; F&quot;"/>
    <numFmt numFmtId="177" formatCode="#,##0&quot; F&quot;;[Red]\-#,##0&quot; F&quot;"/>
    <numFmt numFmtId="178" formatCode="#,##0.00&quot; F&quot;;\-#,##0.00&quot; F&quot;"/>
    <numFmt numFmtId="179" formatCode="#,##0.00&quot; F&quot;;[Red]\-#,##0.00&quot; F&quot;"/>
    <numFmt numFmtId="180" formatCode="_-* #,##0&quot; F&quot;_-;\-* #,##0&quot; F&quot;_-;_-* &quot;-&quot;&quot; F&quot;_-;_-@_-"/>
    <numFmt numFmtId="181" formatCode="_-* #,##0_ _F_-;\-* #,##0_ _F_-;_-* &quot;-&quot;_ _F_-;_-@_-"/>
    <numFmt numFmtId="182" formatCode="_-* #,##0.00&quot; F&quot;_-;\-* #,##0.00&quot; F&quot;_-;_-* &quot;-&quot;??&quot; F&quot;_-;_-@_-"/>
    <numFmt numFmtId="183" formatCode="_-* #,##0.00_ _F_-;\-* #,##0.00_ _F_-;_-* &quot;-&quot;??_ _F_-;_-@_-"/>
    <numFmt numFmtId="184" formatCode="0.0"/>
    <numFmt numFmtId="185" formatCode="0.000"/>
    <numFmt numFmtId="186" formatCode="General"/>
  </numFmts>
  <fonts count="11">
    <font>
      <sz val="9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sz val="8.25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" fontId="0" fillId="0" borderId="0" xfId="0" applyNumberFormat="1" applyAlignment="1">
      <alignment horizontal="left" vertical="top"/>
    </xf>
    <xf numFmtId="0" fontId="0" fillId="0" borderId="0" xfId="0" applyFill="1" applyAlignment="1">
      <alignment/>
    </xf>
    <xf numFmtId="2" fontId="8" fillId="0" borderId="0" xfId="0" applyNumberFormat="1" applyFont="1" applyAlignment="1">
      <alignment horizontal="center"/>
    </xf>
    <xf numFmtId="18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 vertical="top"/>
    </xf>
    <xf numFmtId="185" fontId="8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85"/>
          <c:w val="0.822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Feuil1!$C$25</c:f>
              <c:strCache>
                <c:ptCount val="1"/>
                <c:pt idx="0">
                  <c:v>Kighize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Feuil1!$B$26:$B$41</c:f>
              <c:strCache/>
            </c:strRef>
          </c:cat>
          <c:val>
            <c:numRef>
              <c:f>Feuil1!$C$26:$C$41</c:f>
              <c:numCache/>
            </c:numRef>
          </c:val>
          <c:smooth val="0"/>
        </c:ser>
        <c:ser>
          <c:idx val="1"/>
          <c:order val="1"/>
          <c:tx>
            <c:strRef>
              <c:f>Feuil1!$D$25</c:f>
              <c:strCache>
                <c:ptCount val="1"/>
                <c:pt idx="0">
                  <c:v>Kighize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Feuil1!$B$26:$B$41</c:f>
              <c:strCache/>
            </c:strRef>
          </c:cat>
          <c:val>
            <c:numRef>
              <c:f>Feuil1!$D$26:$D$41</c:f>
              <c:numCache/>
            </c:numRef>
          </c:val>
          <c:smooth val="0"/>
        </c:ser>
        <c:ser>
          <c:idx val="2"/>
          <c:order val="2"/>
          <c:tx>
            <c:strRef>
              <c:f>Feuil1!$E$25</c:f>
              <c:strCache>
                <c:ptCount val="1"/>
                <c:pt idx="0">
                  <c:v>Kazakstan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Feuil1!$B$26:$B$41</c:f>
              <c:strCache/>
            </c:strRef>
          </c:cat>
          <c:val>
            <c:numRef>
              <c:f>Feuil1!$E$26:$E$41</c:f>
              <c:numCache/>
            </c:numRef>
          </c:val>
          <c:smooth val="0"/>
        </c:ser>
        <c:ser>
          <c:idx val="3"/>
          <c:order val="3"/>
          <c:tx>
            <c:strRef>
              <c:f>Feuil1!$F$25</c:f>
              <c:strCache>
                <c:ptCount val="1"/>
                <c:pt idx="0">
                  <c:v>E. khomenkoi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713A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Feuil1!$B$26:$B$41</c:f>
              <c:strCache/>
            </c:strRef>
          </c:cat>
          <c:val>
            <c:numRef>
              <c:f>Feuil1!$F$26:$F$41</c:f>
              <c:numCache/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9675"/>
          <c:w val="0.1455"/>
          <c:h val="0.22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42</xdr:row>
      <xdr:rowOff>142875</xdr:rowOff>
    </xdr:from>
    <xdr:to>
      <xdr:col>11</xdr:col>
      <xdr:colOff>695325</xdr:colOff>
      <xdr:row>64</xdr:row>
      <xdr:rowOff>142875</xdr:rowOff>
    </xdr:to>
    <xdr:graphicFrame>
      <xdr:nvGraphicFramePr>
        <xdr:cNvPr id="1" name="Chart 7"/>
        <xdr:cNvGraphicFramePr/>
      </xdr:nvGraphicFramePr>
      <xdr:xfrm>
        <a:off x="2505075" y="6934200"/>
        <a:ext cx="7391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4">
      <selection activeCell="J28" sqref="J28"/>
    </sheetView>
  </sheetViews>
  <sheetFormatPr defaultColWidth="11.00390625" defaultRowHeight="12"/>
  <cols>
    <col min="2" max="2" width="6.625" style="0" customWidth="1"/>
    <col min="3" max="3" width="12.00390625" style="0" customWidth="1"/>
    <col min="5" max="5" width="12.625" style="0" customWidth="1"/>
    <col min="8" max="8" width="12.50390625" style="0" customWidth="1"/>
    <col min="10" max="10" width="11.00390625" style="0" customWidth="1"/>
  </cols>
  <sheetData>
    <row r="1" spans="3:5" ht="12.75">
      <c r="C1" s="4"/>
      <c r="D1" s="4" t="s">
        <v>9</v>
      </c>
      <c r="E1" s="4" t="s">
        <v>4</v>
      </c>
    </row>
    <row r="2" spans="3:5" ht="12.75">
      <c r="C2" s="4" t="s">
        <v>5</v>
      </c>
      <c r="D2" s="4" t="s">
        <v>5</v>
      </c>
      <c r="E2" s="4" t="s">
        <v>6</v>
      </c>
    </row>
    <row r="3" spans="3:5" ht="12.75">
      <c r="C3" s="4" t="s">
        <v>7</v>
      </c>
      <c r="D3" s="4" t="s">
        <v>8</v>
      </c>
      <c r="E3" s="4" t="s">
        <v>7</v>
      </c>
    </row>
    <row r="4" spans="1:6" ht="12.75">
      <c r="A4" s="1"/>
      <c r="B4" s="1"/>
      <c r="C4" s="4">
        <v>10</v>
      </c>
      <c r="D4" s="4">
        <v>1</v>
      </c>
      <c r="E4" s="4">
        <v>100</v>
      </c>
      <c r="F4" s="4" t="s">
        <v>10</v>
      </c>
    </row>
    <row r="5" spans="1:6" ht="12.75">
      <c r="A5" s="1"/>
      <c r="B5" s="1"/>
      <c r="C5" s="4" t="s">
        <v>13</v>
      </c>
      <c r="D5" s="4" t="s">
        <v>14</v>
      </c>
      <c r="E5" s="4" t="s">
        <v>15</v>
      </c>
      <c r="F5" s="4" t="s">
        <v>11</v>
      </c>
    </row>
    <row r="6" spans="1:7" ht="12.75">
      <c r="A6" s="9" t="s">
        <v>3</v>
      </c>
      <c r="B6" s="1"/>
      <c r="C6" s="4" t="s">
        <v>5</v>
      </c>
      <c r="D6" s="4" t="s">
        <v>5</v>
      </c>
      <c r="E6" s="4" t="s">
        <v>6</v>
      </c>
      <c r="F6" s="4" t="s">
        <v>12</v>
      </c>
      <c r="G6" s="4"/>
    </row>
    <row r="7" spans="1:6" ht="12.75">
      <c r="A7" s="10">
        <v>56.028125</v>
      </c>
      <c r="B7" s="2">
        <v>16</v>
      </c>
      <c r="C7" s="5">
        <v>66</v>
      </c>
      <c r="D7" s="5">
        <v>67</v>
      </c>
      <c r="E7" s="5">
        <v>67</v>
      </c>
      <c r="F7">
        <v>65</v>
      </c>
    </row>
    <row r="8" spans="1:6" ht="12.75">
      <c r="A8" s="10">
        <v>348.0625</v>
      </c>
      <c r="B8" s="2">
        <v>23</v>
      </c>
      <c r="C8" s="5">
        <v>390</v>
      </c>
      <c r="D8" s="5">
        <v>380</v>
      </c>
      <c r="E8" s="6">
        <v>385</v>
      </c>
      <c r="F8">
        <v>370</v>
      </c>
    </row>
    <row r="9" spans="1:6" ht="12.75">
      <c r="A9" s="10">
        <v>116.875</v>
      </c>
      <c r="B9" s="2">
        <v>3</v>
      </c>
      <c r="C9" s="5">
        <v>104</v>
      </c>
      <c r="D9" s="5">
        <v>100</v>
      </c>
      <c r="E9" s="5">
        <v>104</v>
      </c>
      <c r="F9">
        <v>98</v>
      </c>
    </row>
    <row r="10" spans="1:6" ht="12.75">
      <c r="A10" s="10">
        <v>100.996875</v>
      </c>
      <c r="B10" s="2">
        <v>4</v>
      </c>
      <c r="C10" s="5">
        <v>141</v>
      </c>
      <c r="D10" s="5">
        <v>114</v>
      </c>
      <c r="E10" s="5">
        <v>127</v>
      </c>
      <c r="F10">
        <v>126</v>
      </c>
    </row>
    <row r="11" spans="1:6" ht="12.75">
      <c r="A11" s="10">
        <v>115.56666666666666</v>
      </c>
      <c r="B11" s="2" t="s">
        <v>0</v>
      </c>
      <c r="C11" s="5">
        <v>137</v>
      </c>
      <c r="D11" s="5">
        <v>126.5</v>
      </c>
      <c r="E11" s="5">
        <v>133</v>
      </c>
      <c r="F11">
        <v>132</v>
      </c>
    </row>
    <row r="12" spans="1:6" ht="12.75">
      <c r="A12" s="10">
        <v>104.89375</v>
      </c>
      <c r="B12" s="2">
        <v>5</v>
      </c>
      <c r="C12" s="5">
        <v>125</v>
      </c>
      <c r="D12" s="5">
        <v>130</v>
      </c>
      <c r="E12" s="5">
        <v>123</v>
      </c>
      <c r="F12">
        <v>115</v>
      </c>
    </row>
    <row r="13" spans="1:6" ht="12.75">
      <c r="A13" s="10">
        <v>55.903225806451616</v>
      </c>
      <c r="B13" s="2">
        <v>17</v>
      </c>
      <c r="C13" s="5">
        <v>66</v>
      </c>
      <c r="D13" s="5">
        <v>60.5</v>
      </c>
      <c r="E13" s="5">
        <v>63</v>
      </c>
      <c r="F13">
        <v>60</v>
      </c>
    </row>
    <row r="14" spans="1:6" ht="12.75">
      <c r="A14" s="10">
        <v>40.68125</v>
      </c>
      <c r="B14" s="2" t="s">
        <v>1</v>
      </c>
      <c r="C14" s="5">
        <v>41.5</v>
      </c>
      <c r="D14" s="5">
        <v>46.5</v>
      </c>
      <c r="E14" s="5">
        <v>46</v>
      </c>
      <c r="F14">
        <v>41</v>
      </c>
    </row>
    <row r="15" spans="1:6" ht="12.75">
      <c r="A15" s="10">
        <v>196.78125</v>
      </c>
      <c r="B15" s="2">
        <v>13</v>
      </c>
      <c r="C15" s="5">
        <v>208</v>
      </c>
      <c r="D15" s="5">
        <v>208</v>
      </c>
      <c r="E15" s="5">
        <v>210</v>
      </c>
      <c r="F15">
        <v>216</v>
      </c>
    </row>
    <row r="16" spans="1:6" ht="12.75">
      <c r="A16" s="10">
        <v>48.0625</v>
      </c>
      <c r="B16" s="2">
        <v>10</v>
      </c>
      <c r="C16" s="5">
        <v>47</v>
      </c>
      <c r="D16" s="5">
        <v>48.5</v>
      </c>
      <c r="E16" s="5">
        <v>50</v>
      </c>
      <c r="F16">
        <v>51</v>
      </c>
    </row>
    <row r="17" spans="1:6" ht="12.75">
      <c r="A17" s="10">
        <v>102</v>
      </c>
      <c r="B17" s="2">
        <v>25</v>
      </c>
      <c r="C17" s="5">
        <v>106</v>
      </c>
      <c r="D17" s="5">
        <v>106</v>
      </c>
      <c r="E17" s="5">
        <v>106</v>
      </c>
      <c r="F17" s="8"/>
    </row>
    <row r="18" spans="1:6" ht="12.75">
      <c r="A18" s="10">
        <v>89.80645161290323</v>
      </c>
      <c r="B18" s="2">
        <v>28</v>
      </c>
      <c r="C18" s="5">
        <v>105</v>
      </c>
      <c r="D18" s="5">
        <v>94</v>
      </c>
      <c r="E18" s="5">
        <v>96</v>
      </c>
      <c r="F18" s="8">
        <v>104</v>
      </c>
    </row>
    <row r="19" spans="1:6" ht="12.75">
      <c r="A19" s="10">
        <v>63.26875</v>
      </c>
      <c r="B19" s="2">
        <v>9</v>
      </c>
      <c r="C19" s="5">
        <v>70</v>
      </c>
      <c r="D19" s="5">
        <v>59.5</v>
      </c>
      <c r="E19" s="5">
        <v>63</v>
      </c>
      <c r="F19" s="8"/>
    </row>
    <row r="20" spans="1:6" ht="12.75">
      <c r="A20" s="10">
        <v>14.264516129032257</v>
      </c>
      <c r="B20" s="2">
        <v>20</v>
      </c>
      <c r="C20" s="5">
        <v>12</v>
      </c>
      <c r="D20" s="5">
        <v>13</v>
      </c>
      <c r="E20" s="5">
        <v>12</v>
      </c>
      <c r="F20">
        <v>14.5</v>
      </c>
    </row>
    <row r="21" spans="1:7" ht="12.75">
      <c r="A21" s="10">
        <v>144.33333333333334</v>
      </c>
      <c r="B21" s="2">
        <v>31</v>
      </c>
      <c r="C21" s="5">
        <v>175</v>
      </c>
      <c r="D21" s="5">
        <v>166</v>
      </c>
      <c r="E21" s="6">
        <v>168</v>
      </c>
      <c r="F21">
        <v>162</v>
      </c>
      <c r="G21" s="13"/>
    </row>
    <row r="22" spans="1:7" ht="12.75">
      <c r="A22" s="10">
        <v>162.225</v>
      </c>
      <c r="B22" s="2">
        <v>32</v>
      </c>
      <c r="C22" s="5">
        <v>169</v>
      </c>
      <c r="D22" s="5">
        <v>164</v>
      </c>
      <c r="E22" s="5">
        <v>168</v>
      </c>
      <c r="F22">
        <v>162</v>
      </c>
      <c r="G22" s="13"/>
    </row>
    <row r="23" spans="1:5" ht="12.75">
      <c r="A23" s="10">
        <v>434.3</v>
      </c>
      <c r="B23" s="2">
        <v>1</v>
      </c>
      <c r="C23" s="5">
        <v>500</v>
      </c>
      <c r="D23" s="5">
        <v>480</v>
      </c>
      <c r="E23" s="5">
        <v>482</v>
      </c>
    </row>
    <row r="24" spans="1:5" ht="12.75">
      <c r="A24" s="10"/>
      <c r="B24" s="2">
        <v>8</v>
      </c>
      <c r="C24" s="5">
        <v>178</v>
      </c>
      <c r="D24" s="5">
        <v>155</v>
      </c>
      <c r="E24" s="5">
        <v>166</v>
      </c>
    </row>
    <row r="25" spans="1:7" s="4" customFormat="1" ht="12.75">
      <c r="A25" s="11" t="s">
        <v>2</v>
      </c>
      <c r="B25" s="7"/>
      <c r="C25" s="7" t="str">
        <f>C6</f>
        <v>Kighize</v>
      </c>
      <c r="D25" s="7" t="str">
        <f>D6</f>
        <v>Kighize</v>
      </c>
      <c r="E25" s="7" t="str">
        <f>E6</f>
        <v>Kazakstan</v>
      </c>
      <c r="F25" s="7" t="str">
        <f>F6</f>
        <v>E. khomenkoi</v>
      </c>
      <c r="G25" s="7"/>
    </row>
    <row r="26" spans="1:7" ht="12.75">
      <c r="A26" s="12">
        <f aca="true" t="shared" si="0" ref="A26:A41">LOG10(A7)</f>
        <v>1.748406088900214</v>
      </c>
      <c r="B26" s="2">
        <v>16</v>
      </c>
      <c r="C26" s="3">
        <f aca="true" t="shared" si="1" ref="C26:C41">LOG10(C7)-$A26</f>
        <v>0.07113784664165479</v>
      </c>
      <c r="D26" s="3">
        <f aca="true" t="shared" si="2" ref="D26:F35">LOG10(D7)-$A26</f>
        <v>0.07766871380061247</v>
      </c>
      <c r="E26" s="3">
        <f t="shared" si="2"/>
        <v>0.07766871380061247</v>
      </c>
      <c r="F26" s="3">
        <f t="shared" si="2"/>
        <v>0.06450726774264148</v>
      </c>
      <c r="G26" s="3"/>
    </row>
    <row r="27" spans="1:7" ht="12.75">
      <c r="A27" s="12">
        <f t="shared" si="0"/>
        <v>2.5416572352338345</v>
      </c>
      <c r="B27" s="2">
        <v>23</v>
      </c>
      <c r="C27" s="3">
        <f t="shared" si="1"/>
        <v>0.049407371792664634</v>
      </c>
      <c r="D27" s="3">
        <f t="shared" si="2"/>
        <v>0.03812636138297565</v>
      </c>
      <c r="E27" s="3">
        <f t="shared" si="2"/>
        <v>0.04380349427466612</v>
      </c>
      <c r="F27" s="3">
        <f t="shared" si="2"/>
        <v>0.026544488833160518</v>
      </c>
      <c r="G27" s="3"/>
    </row>
    <row r="28" spans="1:7" ht="12.75">
      <c r="A28" s="12">
        <f t="shared" si="0"/>
        <v>2.067721623880574</v>
      </c>
      <c r="B28" s="2">
        <v>3</v>
      </c>
      <c r="C28" s="3">
        <f t="shared" si="1"/>
        <v>-0.05068828458179375</v>
      </c>
      <c r="D28" s="3">
        <f t="shared" si="2"/>
        <v>-0.06772162388057401</v>
      </c>
      <c r="E28" s="3">
        <f t="shared" si="2"/>
        <v>-0.05068828458179375</v>
      </c>
      <c r="F28" s="3">
        <f t="shared" si="2"/>
        <v>-0.07649554818807913</v>
      </c>
      <c r="G28" s="3"/>
    </row>
    <row r="29" spans="1:7" ht="12.75">
      <c r="A29" s="12">
        <f t="shared" si="0"/>
        <v>2.004307936245492</v>
      </c>
      <c r="B29" s="2">
        <v>4</v>
      </c>
      <c r="C29" s="3">
        <f t="shared" si="1"/>
        <v>0.1449111764098876</v>
      </c>
      <c r="D29" s="3">
        <f t="shared" si="2"/>
        <v>0.052596915090980634</v>
      </c>
      <c r="E29" s="3">
        <f t="shared" si="2"/>
        <v>0.09949578471046472</v>
      </c>
      <c r="F29" s="3">
        <f t="shared" si="2"/>
        <v>0.09606260887207085</v>
      </c>
      <c r="G29" s="3"/>
    </row>
    <row r="30" spans="1:7" ht="12.75">
      <c r="A30" s="12">
        <f t="shared" si="0"/>
        <v>2.062832586936734</v>
      </c>
      <c r="B30" s="2" t="s">
        <v>0</v>
      </c>
      <c r="C30" s="3">
        <f t="shared" si="1"/>
        <v>0.07388798021967258</v>
      </c>
      <c r="D30" s="3">
        <f t="shared" si="2"/>
        <v>0.039257938575102624</v>
      </c>
      <c r="E30" s="3">
        <f t="shared" si="2"/>
        <v>0.06101905403035168</v>
      </c>
      <c r="F30" s="3">
        <f t="shared" si="2"/>
        <v>0.057741344269115924</v>
      </c>
      <c r="G30" s="3"/>
    </row>
    <row r="31" spans="1:7" ht="12.75">
      <c r="A31" s="12">
        <f t="shared" si="0"/>
        <v>2.0207496119173323</v>
      </c>
      <c r="B31" s="2">
        <v>5</v>
      </c>
      <c r="C31" s="3">
        <f t="shared" si="1"/>
        <v>0.07616040109072397</v>
      </c>
      <c r="D31" s="3">
        <f t="shared" si="2"/>
        <v>0.09319374038950468</v>
      </c>
      <c r="E31" s="3">
        <f t="shared" si="2"/>
        <v>0.06915549952206579</v>
      </c>
      <c r="F31" s="3">
        <f t="shared" si="2"/>
        <v>0.03994822843627954</v>
      </c>
      <c r="G31" s="3"/>
    </row>
    <row r="32" spans="1:7" ht="12.75">
      <c r="A32" s="12">
        <f t="shared" si="0"/>
        <v>1.7474368688796444</v>
      </c>
      <c r="B32" s="2">
        <v>17</v>
      </c>
      <c r="C32" s="3">
        <f t="shared" si="1"/>
        <v>0.07210706666222433</v>
      </c>
      <c r="D32" s="3">
        <f t="shared" si="2"/>
        <v>0.03431850577282436</v>
      </c>
      <c r="E32" s="3">
        <f t="shared" si="2"/>
        <v>0.05190368057393724</v>
      </c>
      <c r="F32" s="3">
        <f t="shared" si="2"/>
        <v>0.03071438150399919</v>
      </c>
      <c r="G32" s="3"/>
    </row>
    <row r="33" spans="1:7" ht="12.75">
      <c r="A33" s="12">
        <f t="shared" si="0"/>
        <v>1.6093942888859583</v>
      </c>
      <c r="B33" s="2" t="s">
        <v>1</v>
      </c>
      <c r="C33" s="3">
        <f t="shared" si="1"/>
        <v>0.008653807826134452</v>
      </c>
      <c r="D33" s="3">
        <f t="shared" si="2"/>
        <v>0.05805866400399573</v>
      </c>
      <c r="E33" s="3">
        <f t="shared" si="2"/>
        <v>0.05336354279561584</v>
      </c>
      <c r="F33" s="3">
        <f t="shared" si="2"/>
        <v>0.003389567833777196</v>
      </c>
      <c r="G33" s="3"/>
    </row>
    <row r="34" spans="1:7" ht="12.75">
      <c r="A34" s="12">
        <f t="shared" si="0"/>
        <v>2.293983714982157</v>
      </c>
      <c r="B34" s="2">
        <v>13</v>
      </c>
      <c r="C34" s="3">
        <f t="shared" si="1"/>
        <v>0.024079619980604594</v>
      </c>
      <c r="D34" s="3">
        <f t="shared" si="2"/>
        <v>0.024079619980604594</v>
      </c>
      <c r="E34" s="3">
        <f t="shared" si="2"/>
        <v>0.028235579751762163</v>
      </c>
      <c r="F34" s="3">
        <f t="shared" si="2"/>
        <v>0.04047003616877376</v>
      </c>
      <c r="G34" s="3"/>
    </row>
    <row r="35" spans="1:7" ht="12.75">
      <c r="A35" s="12">
        <f t="shared" si="0"/>
        <v>1.6818063571455062</v>
      </c>
      <c r="B35" s="2">
        <v>10</v>
      </c>
      <c r="C35" s="3">
        <f t="shared" si="1"/>
        <v>-0.009708499209788668</v>
      </c>
      <c r="D35" s="3">
        <f t="shared" si="2"/>
        <v>0.003935381456757536</v>
      </c>
      <c r="E35" s="3">
        <f t="shared" si="2"/>
        <v>0.017163647190512554</v>
      </c>
      <c r="F35" s="3">
        <f t="shared" si="2"/>
        <v>0.025763818952430073</v>
      </c>
      <c r="G35" s="3"/>
    </row>
    <row r="36" spans="1:7" ht="12.75">
      <c r="A36" s="12">
        <f t="shared" si="0"/>
        <v>2.0086001717619175</v>
      </c>
      <c r="B36" s="2">
        <v>25</v>
      </c>
      <c r="C36" s="3">
        <f t="shared" si="1"/>
        <v>0.016705693502852892</v>
      </c>
      <c r="D36" s="3">
        <f aca="true" t="shared" si="3" ref="D36:E41">LOG10(D17)-$A36</f>
        <v>0.016705693502852892</v>
      </c>
      <c r="E36" s="3">
        <f t="shared" si="3"/>
        <v>0.016705693502852892</v>
      </c>
      <c r="F36" s="3"/>
      <c r="G36" s="3"/>
    </row>
    <row r="37" spans="1:7" ht="12.75">
      <c r="A37" s="12">
        <f t="shared" si="0"/>
        <v>1.9533075371042519</v>
      </c>
      <c r="B37" s="2">
        <v>28</v>
      </c>
      <c r="C37" s="3">
        <f t="shared" si="1"/>
        <v>0.0678817619656864</v>
      </c>
      <c r="D37" s="3">
        <f t="shared" si="3"/>
        <v>0.019820316495446688</v>
      </c>
      <c r="E37" s="3">
        <f t="shared" si="3"/>
        <v>0.028963695935316558</v>
      </c>
      <c r="F37" s="3">
        <f>LOG10(F18)-$A37</f>
        <v>0.06372580219452839</v>
      </c>
      <c r="G37" s="3"/>
    </row>
    <row r="38" spans="1:7" ht="12.75">
      <c r="A38" s="12">
        <f t="shared" si="0"/>
        <v>1.8011892541925918</v>
      </c>
      <c r="B38" s="2">
        <v>9</v>
      </c>
      <c r="C38" s="3">
        <f t="shared" si="1"/>
        <v>0.04390878582166513</v>
      </c>
      <c r="D38" s="3">
        <f t="shared" si="3"/>
        <v>-0.026672288464042238</v>
      </c>
      <c r="E38" s="3">
        <f t="shared" si="3"/>
        <v>-0.0018487047390101097</v>
      </c>
      <c r="F38" s="3"/>
      <c r="G38" s="3"/>
    </row>
    <row r="39" spans="1:7" ht="12.75">
      <c r="A39" s="12">
        <f t="shared" si="0"/>
        <v>1.1542570444084224</v>
      </c>
      <c r="B39" s="2">
        <v>20</v>
      </c>
      <c r="C39" s="3">
        <f t="shared" si="1"/>
        <v>-0.07507579836079747</v>
      </c>
      <c r="D39" s="3">
        <f t="shared" si="3"/>
        <v>-0.04031369210158564</v>
      </c>
      <c r="E39" s="3">
        <f t="shared" si="3"/>
        <v>-0.07507579836079747</v>
      </c>
      <c r="F39" s="3">
        <f>LOG10(F20)-$A39</f>
        <v>0.0071109578265524664</v>
      </c>
      <c r="G39" s="3"/>
    </row>
    <row r="40" spans="1:7" ht="12.75">
      <c r="A40" s="12">
        <f t="shared" si="0"/>
        <v>2.159366641633703</v>
      </c>
      <c r="B40" s="2">
        <v>31</v>
      </c>
      <c r="C40" s="3">
        <f t="shared" si="1"/>
        <v>0.08367140705259146</v>
      </c>
      <c r="D40" s="3">
        <f t="shared" si="3"/>
        <v>0.06074144640635204</v>
      </c>
      <c r="E40" s="3">
        <f t="shared" si="3"/>
        <v>0.06594264009215989</v>
      </c>
      <c r="F40" s="3">
        <f>LOG10(F21)-$A40</f>
        <v>0.05014837290892782</v>
      </c>
      <c r="G40" s="3"/>
    </row>
    <row r="41" spans="1:7" ht="12.75">
      <c r="A41" s="12">
        <f t="shared" si="0"/>
        <v>2.2101177828307916</v>
      </c>
      <c r="B41" s="2">
        <v>32</v>
      </c>
      <c r="C41" s="3">
        <f t="shared" si="1"/>
        <v>0.017768921782881808</v>
      </c>
      <c r="D41" s="3">
        <f t="shared" si="3"/>
        <v>0.004726065216906328</v>
      </c>
      <c r="E41" s="3">
        <f t="shared" si="3"/>
        <v>0.01519149889507121</v>
      </c>
      <c r="F41" s="3">
        <f>LOG10(F22)-$A41</f>
        <v>-0.0006027682881608598</v>
      </c>
      <c r="G41" s="3"/>
    </row>
  </sheetData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2000-04-21T11:21:23Z</dcterms:created>
  <dcterms:modified xsi:type="dcterms:W3CDTF">2014-07-01T11:44:49Z</dcterms:modified>
  <cp:category/>
  <cp:version/>
  <cp:contentType/>
  <cp:contentStatus/>
</cp:coreProperties>
</file>