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80" yWindow="1300" windowWidth="18100" windowHeight="13940" activeTab="0"/>
  </bookViews>
  <sheets>
    <sheet name="Feuil1" sheetId="1" r:id="rId1"/>
  </sheets>
  <definedNames>
    <definedName name="_xlnm.Print_Area">'Feuil1'!$A$1:$M$14</definedName>
  </definedNames>
  <calcPr fullCalcOnLoad="1" fullPrecision="0"/>
</workbook>
</file>

<file path=xl/sharedStrings.xml><?xml version="1.0" encoding="utf-8"?>
<sst xmlns="http://schemas.openxmlformats.org/spreadsheetml/2006/main" count="23" uniqueCount="14">
  <si>
    <t>n = 8 à 10</t>
  </si>
  <si>
    <t>H</t>
  </si>
  <si>
    <t>F</t>
  </si>
  <si>
    <t>R</t>
  </si>
  <si>
    <t>T</t>
  </si>
  <si>
    <t>MC</t>
  </si>
  <si>
    <t>MT</t>
  </si>
  <si>
    <t>Ph I A</t>
  </si>
  <si>
    <t>Ph I P</t>
  </si>
  <si>
    <t>Ph III A (4)</t>
  </si>
  <si>
    <t>E. hemionus o</t>
  </si>
  <si>
    <t>Tel Gat</t>
  </si>
  <si>
    <t>Ikrit (n=1-12)</t>
  </si>
  <si>
    <t>Wild Ass (n=10-13)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</si>
</sst>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.7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Feuil1!$A$7</c:f>
              <c:strCache>
                <c:ptCount val="1"/>
                <c:pt idx="0">
                  <c:v>Wild Ass (n=10-13)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Feuil1!$B$6:$J$6</c:f>
              <c:strCache/>
            </c:strRef>
          </c:cat>
          <c:val>
            <c:numRef>
              <c:f>Feuil1!$B$7:$J$7</c:f>
              <c:numCache/>
            </c:numRef>
          </c:val>
          <c:smooth val="0"/>
        </c:ser>
        <c:ser>
          <c:idx val="1"/>
          <c:order val="1"/>
          <c:tx>
            <c:strRef>
              <c:f>Feuil1!$A$8</c:f>
              <c:strCache>
                <c:ptCount val="1"/>
                <c:pt idx="0">
                  <c:v>Tel Gat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Feuil1!$B$6:$J$6</c:f>
              <c:strCache/>
            </c:strRef>
          </c:cat>
          <c:val>
            <c:numRef>
              <c:f>Feuil1!$B$8:$J$8</c:f>
              <c:numCache/>
            </c:numRef>
          </c:val>
          <c:smooth val="0"/>
        </c:ser>
        <c:ser>
          <c:idx val="2"/>
          <c:order val="2"/>
          <c:tx>
            <c:strRef>
              <c:f>Feuil1!$A$9</c:f>
              <c:strCache>
                <c:ptCount val="1"/>
                <c:pt idx="0">
                  <c:v>Ikrit (n=1-12)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Feuil1!$B$6:$J$6</c:f>
              <c:strCache/>
            </c:strRef>
          </c:cat>
          <c:val>
            <c:numRef>
              <c:f>Feuil1!$B$9:$J$9</c:f>
              <c:numCache/>
            </c:numRef>
          </c:val>
          <c:smooth val="0"/>
        </c:ser>
        <c:axId val="39152711"/>
        <c:axId val="61686796"/>
      </c:lineChart>
      <c:catAx>
        <c:axId val="391527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1686796"/>
        <c:crosses val="autoZero"/>
        <c:auto val="1"/>
        <c:lblOffset val="100"/>
        <c:noMultiLvlLbl val="0"/>
      </c:catAx>
      <c:valAx>
        <c:axId val="61686796"/>
        <c:scaling>
          <c:orientation val="minMax"/>
          <c:max val="0.0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52711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16</xdr:row>
      <xdr:rowOff>104775</xdr:rowOff>
    </xdr:from>
    <xdr:to>
      <xdr:col>9</xdr:col>
      <xdr:colOff>371475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1238250" y="2686050"/>
        <a:ext cx="63055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L23" sqref="L23"/>
    </sheetView>
  </sheetViews>
  <sheetFormatPr defaultColWidth="10.875" defaultRowHeight="12"/>
  <cols>
    <col min="1" max="1" width="15.125" style="0" customWidth="1"/>
    <col min="2" max="16384" width="9.8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</row>
    <row r="2" spans="1:13" ht="12.75">
      <c r="A2" t="s">
        <v>10</v>
      </c>
      <c r="B2" s="2">
        <v>241.3</v>
      </c>
      <c r="C2" s="2">
        <v>329.7</v>
      </c>
      <c r="D2" s="2">
        <v>293.5</v>
      </c>
      <c r="E2" s="2">
        <v>313</v>
      </c>
      <c r="F2" s="2">
        <v>214.1</v>
      </c>
      <c r="G2" s="2">
        <v>250.8</v>
      </c>
      <c r="H2" s="2">
        <v>76.3</v>
      </c>
      <c r="I2" s="2">
        <v>71.2</v>
      </c>
      <c r="J2" s="2">
        <v>54</v>
      </c>
      <c r="K2" s="2"/>
      <c r="L2" s="2"/>
      <c r="M2" s="2"/>
    </row>
    <row r="3" spans="1:13" ht="12.75">
      <c r="A3" t="s">
        <v>13</v>
      </c>
      <c r="B3" s="2">
        <v>251.2</v>
      </c>
      <c r="C3" s="2">
        <v>341</v>
      </c>
      <c r="D3" s="2">
        <v>299</v>
      </c>
      <c r="E3" s="2">
        <v>316.2</v>
      </c>
      <c r="F3" s="2">
        <v>203.2</v>
      </c>
      <c r="G3" s="2">
        <v>239.8</v>
      </c>
      <c r="H3" s="2">
        <v>77.6</v>
      </c>
      <c r="I3" s="2">
        <v>72.9</v>
      </c>
      <c r="J3" s="2">
        <v>48.2</v>
      </c>
      <c r="K3" s="2"/>
      <c r="L3" s="2"/>
      <c r="M3" s="2"/>
    </row>
    <row r="4" spans="1:13" ht="12.75">
      <c r="A4" t="s">
        <v>11</v>
      </c>
      <c r="B4" s="2"/>
      <c r="C4" s="2"/>
      <c r="D4" s="2">
        <v>302.3</v>
      </c>
      <c r="E4" s="2"/>
      <c r="F4" s="2">
        <v>193.3</v>
      </c>
      <c r="G4" s="2">
        <v>230.8</v>
      </c>
      <c r="H4" s="2">
        <v>77.2</v>
      </c>
      <c r="I4" s="2">
        <v>71.4</v>
      </c>
      <c r="J4" s="2"/>
      <c r="K4" s="2"/>
      <c r="L4" s="2"/>
      <c r="M4" s="2"/>
    </row>
    <row r="5" spans="1:13" ht="12.75">
      <c r="A5" t="s">
        <v>12</v>
      </c>
      <c r="B5" s="2"/>
      <c r="C5" s="2"/>
      <c r="D5" s="2"/>
      <c r="E5" s="2"/>
      <c r="F5" s="2">
        <v>176.5</v>
      </c>
      <c r="G5" s="2">
        <v>208.7</v>
      </c>
      <c r="H5" s="2">
        <v>67.3</v>
      </c>
      <c r="I5" s="2">
        <v>62.1</v>
      </c>
      <c r="J5" s="2"/>
      <c r="K5" s="2"/>
      <c r="L5" s="2"/>
      <c r="M5" s="1"/>
    </row>
    <row r="6" spans="2:13" ht="12.75"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tr">
        <f>J1</f>
        <v>Ph III A (4)</v>
      </c>
      <c r="K6" s="1"/>
      <c r="L6" s="1"/>
      <c r="M6" s="1"/>
    </row>
    <row r="7" spans="1:13" ht="12.75">
      <c r="A7" t="str">
        <f>A3</f>
        <v>Wild Ass (n=10-13)</v>
      </c>
      <c r="B7" s="3">
        <f>LOG10(B3)-LOG10(B$2)</f>
        <v>0.017</v>
      </c>
      <c r="C7" s="3">
        <f aca="true" t="shared" si="0" ref="C7:J7">LOG10(C3)-LOG10(C$2)</f>
        <v>0.015</v>
      </c>
      <c r="D7" s="3">
        <f t="shared" si="0"/>
        <v>0.008</v>
      </c>
      <c r="E7" s="3">
        <f t="shared" si="0"/>
        <v>0.004</v>
      </c>
      <c r="F7" s="3">
        <f t="shared" si="0"/>
        <v>-0.023</v>
      </c>
      <c r="G7" s="3">
        <f t="shared" si="0"/>
        <v>-0.019</v>
      </c>
      <c r="H7" s="3">
        <f t="shared" si="0"/>
        <v>0.007</v>
      </c>
      <c r="I7" s="3">
        <f t="shared" si="0"/>
        <v>0.01</v>
      </c>
      <c r="J7" s="3">
        <f t="shared" si="0"/>
        <v>-0.049</v>
      </c>
      <c r="K7" s="3"/>
      <c r="L7" s="3"/>
      <c r="M7" s="3"/>
    </row>
    <row r="8" spans="1:13" ht="12.75">
      <c r="A8" t="s">
        <v>11</v>
      </c>
      <c r="B8" s="3"/>
      <c r="C8" s="3"/>
      <c r="D8" s="3">
        <f aca="true" t="shared" si="1" ref="D8:I8">LOG10(D4)-LOG10(D$2)</f>
        <v>0.013</v>
      </c>
      <c r="E8" s="3"/>
      <c r="F8" s="3">
        <f t="shared" si="1"/>
        <v>-0.044</v>
      </c>
      <c r="G8" s="3">
        <f t="shared" si="1"/>
        <v>-0.036</v>
      </c>
      <c r="H8" s="3">
        <f t="shared" si="1"/>
        <v>0.005</v>
      </c>
      <c r="I8" s="3">
        <f t="shared" si="1"/>
        <v>0.001</v>
      </c>
      <c r="J8" s="3"/>
      <c r="K8" s="3"/>
      <c r="L8" s="3"/>
      <c r="M8" s="3"/>
    </row>
    <row r="9" spans="1:13" ht="12.75">
      <c r="A9" t="str">
        <f>A5</f>
        <v>Ikrit (n=1-12)</v>
      </c>
      <c r="B9" s="3"/>
      <c r="C9" s="3"/>
      <c r="D9" s="3"/>
      <c r="E9" s="3"/>
      <c r="F9" s="3">
        <f>LOG10(F5)-LOG10(F$2)</f>
        <v>-0.084</v>
      </c>
      <c r="G9" s="3">
        <f>LOG10(G5)-LOG10(G$2)</f>
        <v>-0.08</v>
      </c>
      <c r="H9" s="3">
        <f>LOG10(H5)-LOG10(H$2)</f>
        <v>-0.055</v>
      </c>
      <c r="I9" s="3">
        <f>LOG10(I5)-LOG10(I$2)</f>
        <v>-0.059</v>
      </c>
      <c r="J9" s="3"/>
      <c r="K9" s="3"/>
      <c r="L9" s="3"/>
      <c r="M9" s="3"/>
    </row>
    <row r="10" spans="2:13" ht="12.7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ht="12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2.7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13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2:13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1999-05-28T17:24:43Z</dcterms:created>
  <cp:category/>
  <cp:version/>
  <cp:contentType/>
  <cp:contentStatus/>
</cp:coreProperties>
</file>