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80" yWindow="65496" windowWidth="15440" windowHeight="12800" activeTab="0"/>
  </bookViews>
  <sheets>
    <sheet name="Feuil1" sheetId="1" r:id="rId1"/>
  </sheets>
  <definedNames>
    <definedName name="_xlnm.Print_Area">'Feuil1'!$J$2:$R$7</definedName>
  </definedNames>
  <calcPr fullCalcOnLoad="1" fullPrecision="0"/>
</workbook>
</file>

<file path=xl/sharedStrings.xml><?xml version="1.0" encoding="utf-8"?>
<sst xmlns="http://schemas.openxmlformats.org/spreadsheetml/2006/main" count="22" uniqueCount="14">
  <si>
    <t>H</t>
  </si>
  <si>
    <t>F</t>
  </si>
  <si>
    <t>R</t>
  </si>
  <si>
    <t>T</t>
  </si>
  <si>
    <t>MC</t>
  </si>
  <si>
    <t>MT</t>
  </si>
  <si>
    <t>E. hemionus onager, n=8-10</t>
  </si>
  <si>
    <t>PhI A</t>
  </si>
  <si>
    <t>PhI P</t>
  </si>
  <si>
    <t>Arabes, n=3</t>
  </si>
  <si>
    <t>Trait, n=5-6</t>
  </si>
  <si>
    <t>E. przewalskii, n=23</t>
  </si>
  <si>
    <t>Poneys, n=12</t>
  </si>
  <si>
    <t>Tarpan, C 31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</si>
</sst>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1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16725"/>
          <c:w val="0.8935"/>
          <c:h val="0.81525"/>
        </c:manualLayout>
      </c:layout>
      <c:lineChart>
        <c:grouping val="standard"/>
        <c:varyColors val="0"/>
        <c:ser>
          <c:idx val="2"/>
          <c:order val="0"/>
          <c:tx>
            <c:strRef>
              <c:f>Feuil1!$J$3</c:f>
              <c:strCache>
                <c:ptCount val="1"/>
                <c:pt idx="0">
                  <c:v>Trait, n=5-6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Feuil1!$K$2:$R$2</c:f>
              <c:strCache/>
            </c:strRef>
          </c:cat>
          <c:val>
            <c:numRef>
              <c:f>Feuil1!$K$3:$R$3</c:f>
              <c:numCache/>
            </c:numRef>
          </c:val>
          <c:smooth val="0"/>
        </c:ser>
        <c:ser>
          <c:idx val="3"/>
          <c:order val="1"/>
          <c:tx>
            <c:strRef>
              <c:f>Feuil1!$J$4</c:f>
              <c:strCache>
                <c:ptCount val="1"/>
                <c:pt idx="0">
                  <c:v>Arabes, n=3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Feuil1!$K$2:$R$2</c:f>
              <c:strCache/>
            </c:strRef>
          </c:cat>
          <c:val>
            <c:numRef>
              <c:f>Feuil1!$K$4:$R$4</c:f>
              <c:numCache/>
            </c:numRef>
          </c:val>
          <c:smooth val="0"/>
        </c:ser>
        <c:ser>
          <c:idx val="4"/>
          <c:order val="2"/>
          <c:tx>
            <c:strRef>
              <c:f>Feuil1!$J$5</c:f>
              <c:strCache>
                <c:ptCount val="1"/>
                <c:pt idx="0">
                  <c:v>E. przewalskii, n=23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Feuil1!$K$2:$R$2</c:f>
              <c:strCache/>
            </c:strRef>
          </c:cat>
          <c:val>
            <c:numRef>
              <c:f>Feuil1!$K$5:$R$5</c:f>
              <c:numCache/>
            </c:numRef>
          </c:val>
          <c:smooth val="0"/>
        </c:ser>
        <c:ser>
          <c:idx val="6"/>
          <c:order val="3"/>
          <c:tx>
            <c:strRef>
              <c:f>Feuil1!$J$6</c:f>
              <c:strCache>
                <c:ptCount val="1"/>
                <c:pt idx="0">
                  <c:v>Tarpan, C 31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Feuil1!$K$2:$R$2</c:f>
              <c:strCache/>
            </c:strRef>
          </c:cat>
          <c:val>
            <c:numRef>
              <c:f>Feuil1!$K$6:$R$6</c:f>
              <c:numCache/>
            </c:numRef>
          </c:val>
          <c:smooth val="0"/>
        </c:ser>
        <c:ser>
          <c:idx val="0"/>
          <c:order val="4"/>
          <c:tx>
            <c:strRef>
              <c:f>Feuil1!$J$7</c:f>
              <c:strCache>
                <c:ptCount val="1"/>
                <c:pt idx="0">
                  <c:v>Poneys, n=12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Feuil1!$K$2:$R$2</c:f>
              <c:strCache/>
            </c:strRef>
          </c:cat>
          <c:val>
            <c:numRef>
              <c:f>Feuil1!$K$7:$R$7</c:f>
              <c:numCache/>
            </c:numRef>
          </c:val>
          <c:smooth val="0"/>
        </c:ser>
        <c:axId val="49359475"/>
        <c:axId val="41582092"/>
      </c:lineChart>
      <c:catAx>
        <c:axId val="493594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1582092"/>
        <c:crosses val="autoZero"/>
        <c:auto val="1"/>
        <c:lblOffset val="100"/>
        <c:noMultiLvlLbl val="0"/>
      </c:catAx>
      <c:valAx>
        <c:axId val="41582092"/>
        <c:scaling>
          <c:orientation val="minMax"/>
          <c:max val="0.2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Diff?rences logarithmiques avec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359475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175"/>
          <c:y val="0.035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</xdr:row>
      <xdr:rowOff>0</xdr:rowOff>
    </xdr:from>
    <xdr:to>
      <xdr:col>16</xdr:col>
      <xdr:colOff>609600</xdr:colOff>
      <xdr:row>43</xdr:row>
      <xdr:rowOff>85725</xdr:rowOff>
    </xdr:to>
    <xdr:graphicFrame>
      <xdr:nvGraphicFramePr>
        <xdr:cNvPr id="1" name="Chart 2"/>
        <xdr:cNvGraphicFramePr/>
      </xdr:nvGraphicFramePr>
      <xdr:xfrm>
        <a:off x="7286625" y="1295400"/>
        <a:ext cx="47529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workbookViewId="0" topLeftCell="G1">
      <selection activeCell="J1" sqref="J1:J16384"/>
    </sheetView>
  </sheetViews>
  <sheetFormatPr defaultColWidth="10.875" defaultRowHeight="12"/>
  <cols>
    <col min="2" max="9" width="7.875" style="0" customWidth="1"/>
  </cols>
  <sheetData>
    <row r="1" spans="1:18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7</v>
      </c>
      <c r="I1" s="1" t="s">
        <v>8</v>
      </c>
      <c r="K1" s="1"/>
      <c r="L1" s="1"/>
      <c r="M1" s="1"/>
      <c r="N1" s="1"/>
      <c r="O1" s="1"/>
      <c r="P1" s="1"/>
      <c r="Q1" s="1"/>
      <c r="R1" s="1"/>
    </row>
    <row r="2" spans="1:18" ht="12.75">
      <c r="A2" t="s">
        <v>6</v>
      </c>
      <c r="B2" s="2">
        <v>241.3</v>
      </c>
      <c r="C2" s="2">
        <v>329.7</v>
      </c>
      <c r="D2" s="2">
        <v>293.5</v>
      </c>
      <c r="E2" s="2">
        <v>313</v>
      </c>
      <c r="F2" s="2">
        <v>214.1</v>
      </c>
      <c r="G2" s="2">
        <v>250.8</v>
      </c>
      <c r="H2" s="2">
        <v>76.3</v>
      </c>
      <c r="I2" s="2">
        <v>71.2</v>
      </c>
      <c r="K2" s="1" t="s">
        <v>0</v>
      </c>
      <c r="L2" s="1" t="s">
        <v>1</v>
      </c>
      <c r="M2" s="1" t="s">
        <v>2</v>
      </c>
      <c r="N2" s="1" t="s">
        <v>3</v>
      </c>
      <c r="O2" s="1" t="s">
        <v>4</v>
      </c>
      <c r="P2" s="1" t="s">
        <v>5</v>
      </c>
      <c r="Q2" s="1" t="s">
        <v>7</v>
      </c>
      <c r="R2" s="1" t="s">
        <v>8</v>
      </c>
    </row>
    <row r="3" spans="1:18" ht="12.75">
      <c r="A3" t="s">
        <v>10</v>
      </c>
      <c r="B3" s="2">
        <v>361.2</v>
      </c>
      <c r="C3" s="2">
        <v>469.3</v>
      </c>
      <c r="D3" s="2">
        <v>400</v>
      </c>
      <c r="E3" s="2">
        <v>421</v>
      </c>
      <c r="F3" s="2">
        <v>263</v>
      </c>
      <c r="G3" s="2">
        <v>305.7</v>
      </c>
      <c r="H3" s="2">
        <v>104.2</v>
      </c>
      <c r="I3" s="2">
        <v>104</v>
      </c>
      <c r="J3" t="str">
        <f>A3</f>
        <v>Trait, n=5-6</v>
      </c>
      <c r="K3" s="3">
        <f aca="true" t="shared" si="0" ref="K3:R7">LOG10(B3)-LOG10(B$2)</f>
        <v>0.175</v>
      </c>
      <c r="L3" s="3">
        <f t="shared" si="0"/>
        <v>0.153</v>
      </c>
      <c r="M3" s="3">
        <f t="shared" si="0"/>
        <v>0.134</v>
      </c>
      <c r="N3" s="3">
        <f t="shared" si="0"/>
        <v>0.129</v>
      </c>
      <c r="O3" s="3">
        <f t="shared" si="0"/>
        <v>0.089</v>
      </c>
      <c r="P3" s="3">
        <f t="shared" si="0"/>
        <v>0.086</v>
      </c>
      <c r="Q3" s="3">
        <f t="shared" si="0"/>
        <v>0.135</v>
      </c>
      <c r="R3" s="3">
        <f t="shared" si="0"/>
        <v>0.165</v>
      </c>
    </row>
    <row r="4" spans="1:18" ht="12.75">
      <c r="A4" t="s">
        <v>9</v>
      </c>
      <c r="B4" s="2">
        <v>313.7</v>
      </c>
      <c r="C4" s="2">
        <v>418</v>
      </c>
      <c r="D4" s="2">
        <v>361.3</v>
      </c>
      <c r="E4" s="2">
        <v>375.7</v>
      </c>
      <c r="F4" s="2">
        <v>250.3</v>
      </c>
      <c r="G4" s="2">
        <v>296.3</v>
      </c>
      <c r="H4" s="2">
        <v>93.3</v>
      </c>
      <c r="I4" s="2">
        <v>89.5</v>
      </c>
      <c r="J4" t="str">
        <f>A4</f>
        <v>Arabes, n=3</v>
      </c>
      <c r="K4" s="3">
        <f t="shared" si="0"/>
        <v>0.114</v>
      </c>
      <c r="L4" s="3">
        <f t="shared" si="0"/>
        <v>0.103</v>
      </c>
      <c r="M4" s="3">
        <f t="shared" si="0"/>
        <v>0.09</v>
      </c>
      <c r="N4" s="3">
        <f t="shared" si="0"/>
        <v>0.079</v>
      </c>
      <c r="O4" s="3">
        <f t="shared" si="0"/>
        <v>0.068</v>
      </c>
      <c r="P4" s="3">
        <f t="shared" si="0"/>
        <v>0.072</v>
      </c>
      <c r="Q4" s="3">
        <f t="shared" si="0"/>
        <v>0.087</v>
      </c>
      <c r="R4" s="3">
        <f t="shared" si="0"/>
        <v>0.099</v>
      </c>
    </row>
    <row r="5" spans="1:18" ht="12.75">
      <c r="A5" t="s">
        <v>11</v>
      </c>
      <c r="B5">
        <v>265.1</v>
      </c>
      <c r="C5">
        <v>361.4</v>
      </c>
      <c r="D5">
        <v>314.4</v>
      </c>
      <c r="E5">
        <v>328.7</v>
      </c>
      <c r="F5">
        <v>221</v>
      </c>
      <c r="G5">
        <v>262.8</v>
      </c>
      <c r="H5">
        <v>79.9</v>
      </c>
      <c r="I5">
        <v>75.5</v>
      </c>
      <c r="J5" t="str">
        <f>A5</f>
        <v>E. przewalskii, n=23</v>
      </c>
      <c r="K5" s="3">
        <f t="shared" si="0"/>
        <v>0.041</v>
      </c>
      <c r="L5" s="3">
        <f t="shared" si="0"/>
        <v>0.04</v>
      </c>
      <c r="M5" s="3">
        <f t="shared" si="0"/>
        <v>0.03</v>
      </c>
      <c r="N5" s="3">
        <f t="shared" si="0"/>
        <v>0.021</v>
      </c>
      <c r="O5" s="3">
        <f t="shared" si="0"/>
        <v>0.014</v>
      </c>
      <c r="P5" s="3">
        <f t="shared" si="0"/>
        <v>0.02</v>
      </c>
      <c r="Q5" s="3">
        <f t="shared" si="0"/>
        <v>0.02</v>
      </c>
      <c r="R5" s="3">
        <f t="shared" si="0"/>
        <v>0.025</v>
      </c>
    </row>
    <row r="6" spans="1:18" ht="12.75">
      <c r="A6" t="s">
        <v>13</v>
      </c>
      <c r="B6">
        <v>270</v>
      </c>
      <c r="C6">
        <v>375</v>
      </c>
      <c r="D6">
        <v>315</v>
      </c>
      <c r="E6">
        <v>342</v>
      </c>
      <c r="F6">
        <v>203</v>
      </c>
      <c r="G6">
        <v>253</v>
      </c>
      <c r="H6">
        <v>75.2</v>
      </c>
      <c r="I6">
        <v>71.5</v>
      </c>
      <c r="J6" t="str">
        <f>A6</f>
        <v>Tarpan, C 31</v>
      </c>
      <c r="K6" s="3">
        <f t="shared" si="0"/>
        <v>0.049</v>
      </c>
      <c r="L6" s="3">
        <f t="shared" si="0"/>
        <v>0.056</v>
      </c>
      <c r="M6" s="3">
        <f t="shared" si="0"/>
        <v>0.031</v>
      </c>
      <c r="N6" s="3">
        <f t="shared" si="0"/>
        <v>0.038</v>
      </c>
      <c r="O6" s="3">
        <f t="shared" si="0"/>
        <v>-0.023</v>
      </c>
      <c r="P6" s="3">
        <f t="shared" si="0"/>
        <v>0.004</v>
      </c>
      <c r="Q6" s="3">
        <f t="shared" si="0"/>
        <v>-0.006</v>
      </c>
      <c r="R6" s="3">
        <f t="shared" si="0"/>
        <v>0.002</v>
      </c>
    </row>
    <row r="7" spans="1:18" ht="12.75">
      <c r="A7" t="s">
        <v>12</v>
      </c>
      <c r="B7" s="2">
        <v>212.833333333333</v>
      </c>
      <c r="C7" s="2">
        <v>290.833333333333</v>
      </c>
      <c r="D7" s="2">
        <v>243.666666666667</v>
      </c>
      <c r="E7" s="2">
        <v>258.75</v>
      </c>
      <c r="F7" s="2">
        <v>161</v>
      </c>
      <c r="G7" s="2">
        <v>197.5</v>
      </c>
      <c r="H7" s="2">
        <v>60.5833333333333</v>
      </c>
      <c r="I7" s="2">
        <v>58.625</v>
      </c>
      <c r="J7" t="str">
        <f>A7</f>
        <v>Poneys, n=12</v>
      </c>
      <c r="K7" s="3">
        <f t="shared" si="0"/>
        <v>-0.055</v>
      </c>
      <c r="L7" s="3">
        <f t="shared" si="0"/>
        <v>-0.054</v>
      </c>
      <c r="M7" s="3">
        <f t="shared" si="0"/>
        <v>-0.081</v>
      </c>
      <c r="N7" s="3">
        <f t="shared" si="0"/>
        <v>-0.083</v>
      </c>
      <c r="O7" s="3">
        <f t="shared" si="0"/>
        <v>-0.124</v>
      </c>
      <c r="P7" s="3">
        <f t="shared" si="0"/>
        <v>-0.104</v>
      </c>
      <c r="Q7" s="3">
        <f t="shared" si="0"/>
        <v>-0.1</v>
      </c>
      <c r="R7" s="3">
        <f t="shared" si="0"/>
        <v>-0.084</v>
      </c>
    </row>
    <row r="8" ht="12.75">
      <c r="B8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1999-03-29T15:45:23Z</dcterms:created>
  <cp:category/>
  <cp:version/>
  <cp:contentType/>
  <cp:contentStatus/>
</cp:coreProperties>
</file>