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160" yWindow="380" windowWidth="11580" windowHeight="1160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<sst xmlns="http://schemas.openxmlformats.org/spreadsheetml/2006/main" count="22" uniqueCount="20">
  <si>
    <t>ca 40</t>
  </si>
  <si>
    <t>70-189-29</t>
  </si>
  <si>
    <t>9c</t>
  </si>
  <si>
    <t>B</t>
  </si>
  <si>
    <t>BQ 83</t>
  </si>
  <si>
    <t>E.h.onager</t>
  </si>
  <si>
    <t>n=26</t>
  </si>
  <si>
    <t>Ph2 Post</t>
  </si>
  <si>
    <t>BL 30253</t>
  </si>
  <si>
    <t>LD 885</t>
  </si>
  <si>
    <t>BM 1855.1.20.1</t>
  </si>
  <si>
    <t>J.Ramos "1"</t>
  </si>
  <si>
    <t>E. antunesi</t>
  </si>
  <si>
    <t>LG 32050</t>
  </si>
  <si>
    <t>QUN 7329</t>
  </si>
  <si>
    <t>E. grevyi</t>
  </si>
  <si>
    <t>E. kiang</t>
  </si>
  <si>
    <t>E. przewalskii</t>
  </si>
  <si>
    <t>E. afr.somal.</t>
  </si>
  <si>
    <t>E.hem.onager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</si>
</sst>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10.25"/>
      <name val="Geneva"/>
      <family val="0"/>
    </font>
    <font>
      <sz val="9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181" fontId="8" fillId="0" borderId="0" xfId="0" applyNumberFormat="1" applyFont="1" applyAlignment="1">
      <alignment horizontal="center"/>
    </xf>
    <xf numFmtId="180" fontId="8" fillId="0" borderId="0" xfId="0" applyNumberFormat="1" applyFont="1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top"/>
    </xf>
    <xf numFmtId="0" fontId="0" fillId="0" borderId="0" xfId="0" applyNumberFormat="1" applyAlignment="1">
      <alignment horizontal="right"/>
    </xf>
    <xf numFmtId="0" fontId="0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18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Feuil1!$C$13</c:f>
              <c:strCache>
                <c:ptCount val="1"/>
                <c:pt idx="0">
                  <c:v>QUN 7329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Feuil1!$B$14:$B$20</c:f>
              <c:numCache/>
            </c:numRef>
          </c:cat>
          <c:val>
            <c:numRef>
              <c:f>Feuil1!$C$14:$C$20</c:f>
              <c:numCache/>
            </c:numRef>
          </c:val>
          <c:smooth val="0"/>
        </c:ser>
        <c:ser>
          <c:idx val="3"/>
          <c:order val="1"/>
          <c:tx>
            <c:strRef>
              <c:f>Feuil1!$D$13</c:f>
              <c:strCache>
                <c:ptCount val="1"/>
                <c:pt idx="0">
                  <c:v>E. afr.somal.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Feuil1!$B$14:$B$20</c:f>
              <c:numCache/>
            </c:numRef>
          </c:cat>
          <c:val>
            <c:numRef>
              <c:f>Feuil1!$D$14:$D$20</c:f>
              <c:numCache/>
            </c:numRef>
          </c:val>
          <c:smooth val="0"/>
        </c:ser>
        <c:ser>
          <c:idx val="1"/>
          <c:order val="2"/>
          <c:tx>
            <c:strRef>
              <c:f>Feuil1!$E$13</c:f>
              <c:strCache>
                <c:ptCount val="1"/>
                <c:pt idx="0">
                  <c:v>E. grevyi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Feuil1!$B$14:$B$20</c:f>
              <c:numCache/>
            </c:numRef>
          </c:cat>
          <c:val>
            <c:numRef>
              <c:f>Feuil1!$E$14:$E$20</c:f>
              <c:numCache/>
            </c:numRef>
          </c:val>
          <c:smooth val="0"/>
        </c:ser>
        <c:ser>
          <c:idx val="5"/>
          <c:order val="3"/>
          <c:tx>
            <c:strRef>
              <c:f>Feuil1!$F$13</c:f>
              <c:strCache>
                <c:ptCount val="1"/>
                <c:pt idx="0">
                  <c:v>E. kiang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Feuil1!$B$14:$B$20</c:f>
              <c:numCache/>
            </c:numRef>
          </c:cat>
          <c:val>
            <c:numRef>
              <c:f>Feuil1!$F$14:$F$20</c:f>
              <c:numCache/>
            </c:numRef>
          </c:val>
          <c:smooth val="0"/>
        </c:ser>
        <c:ser>
          <c:idx val="6"/>
          <c:order val="4"/>
          <c:tx>
            <c:strRef>
              <c:f>Feuil1!$G$13</c:f>
              <c:strCache>
                <c:ptCount val="1"/>
                <c:pt idx="0">
                  <c:v>E. antunesi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Feuil1!$B$14:$B$20</c:f>
              <c:numCache/>
            </c:numRef>
          </c:cat>
          <c:val>
            <c:numRef>
              <c:f>Feuil1!$G$14:$G$20</c:f>
              <c:numCache/>
            </c:numRef>
          </c:val>
          <c:smooth val="0"/>
        </c:ser>
        <c:ser>
          <c:idx val="0"/>
          <c:order val="5"/>
          <c:tx>
            <c:strRef>
              <c:f>Feuil1!$H$13</c:f>
              <c:strCache>
                <c:ptCount val="1"/>
                <c:pt idx="0">
                  <c:v>E. przewalskii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Feuil1!$B$14:$B$20</c:f>
              <c:numCache/>
            </c:numRef>
          </c:cat>
          <c:val>
            <c:numRef>
              <c:f>Feuil1!$H$14:$H$20</c:f>
              <c:numCache/>
            </c:numRef>
          </c:val>
          <c:smooth val="0"/>
        </c:ser>
        <c:ser>
          <c:idx val="4"/>
          <c:order val="6"/>
          <c:tx>
            <c:strRef>
              <c:f>Feuil1!$I$13</c:f>
              <c:strCache>
                <c:ptCount val="1"/>
                <c:pt idx="0">
                  <c:v>E.hem.onager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Feuil1!$B$14:$B$20</c:f>
              <c:numCache/>
            </c:numRef>
          </c:cat>
          <c:val>
            <c:numRef>
              <c:f>Feuil1!$I$14:$I$20</c:f>
              <c:numCache/>
            </c:numRef>
          </c:val>
          <c:smooth val="0"/>
        </c:ser>
        <c:axId val="27968794"/>
        <c:axId val="50392555"/>
      </c:lineChart>
      <c:catAx>
        <c:axId val="279687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0392555"/>
        <c:crosses val="autoZero"/>
        <c:auto val="1"/>
        <c:lblOffset val="100"/>
        <c:noMultiLvlLbl val="0"/>
      </c:catAx>
      <c:valAx>
        <c:axId val="5039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Ph2 ant of E.h.onager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68794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0</xdr:rowOff>
    </xdr:from>
    <xdr:to>
      <xdr:col>9</xdr:col>
      <xdr:colOff>142875</xdr:colOff>
      <xdr:row>39</xdr:row>
      <xdr:rowOff>85725</xdr:rowOff>
    </xdr:to>
    <xdr:graphicFrame>
      <xdr:nvGraphicFramePr>
        <xdr:cNvPr id="1" name="Chart 2"/>
        <xdr:cNvGraphicFramePr/>
      </xdr:nvGraphicFramePr>
      <xdr:xfrm>
        <a:off x="609600" y="3400425"/>
        <a:ext cx="54006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B1">
      <selection activeCell="K19" sqref="K19"/>
    </sheetView>
  </sheetViews>
  <sheetFormatPr defaultColWidth="10.875" defaultRowHeight="12.75" customHeight="1"/>
  <cols>
    <col min="1" max="2" width="7.875" style="0" customWidth="1"/>
    <col min="3" max="3" width="9.375" style="0" customWidth="1"/>
    <col min="4" max="7" width="7.875" style="0" customWidth="1"/>
    <col min="8" max="8" width="12.50390625" style="0" customWidth="1"/>
    <col min="9" max="16384" width="7.875" style="0" customWidth="1"/>
  </cols>
  <sheetData>
    <row r="1" ht="12.75" customHeight="1">
      <c r="C1" t="s">
        <v>4</v>
      </c>
    </row>
    <row r="2" spans="3:5" ht="12.75" customHeight="1">
      <c r="C2" t="s">
        <v>3</v>
      </c>
      <c r="E2" s="18"/>
    </row>
    <row r="3" spans="2:5" ht="12.75" customHeight="1">
      <c r="B3" s="6" t="s">
        <v>0</v>
      </c>
      <c r="C3" t="s">
        <v>2</v>
      </c>
      <c r="D3" s="15">
        <v>1</v>
      </c>
      <c r="E3" s="18">
        <v>1</v>
      </c>
    </row>
    <row r="4" spans="1:9" s="5" customFormat="1" ht="12.75" customHeight="1">
      <c r="A4" s="7" t="s">
        <v>5</v>
      </c>
      <c r="C4" s="5" t="s">
        <v>1</v>
      </c>
      <c r="D4" s="16" t="s">
        <v>8</v>
      </c>
      <c r="E4" s="19" t="s">
        <v>9</v>
      </c>
      <c r="F4" s="16" t="s">
        <v>10</v>
      </c>
      <c r="G4" s="20" t="s">
        <v>11</v>
      </c>
      <c r="H4" s="22" t="s">
        <v>13</v>
      </c>
      <c r="I4" s="5" t="s">
        <v>6</v>
      </c>
    </row>
    <row r="5" spans="1:9" s="5" customFormat="1" ht="12.75" customHeight="1">
      <c r="A5" s="8" t="s">
        <v>6</v>
      </c>
      <c r="B5" s="4" t="s">
        <v>7</v>
      </c>
      <c r="C5" s="5" t="s">
        <v>14</v>
      </c>
      <c r="D5" s="16" t="s">
        <v>18</v>
      </c>
      <c r="E5" s="12" t="s">
        <v>15</v>
      </c>
      <c r="F5" s="16" t="s">
        <v>16</v>
      </c>
      <c r="G5" s="5" t="s">
        <v>12</v>
      </c>
      <c r="H5" s="24" t="s">
        <v>17</v>
      </c>
      <c r="I5" s="5" t="s">
        <v>19</v>
      </c>
    </row>
    <row r="6" spans="1:9" ht="12.75" customHeight="1">
      <c r="A6" s="9">
        <v>40.3</v>
      </c>
      <c r="B6" s="2">
        <v>1</v>
      </c>
      <c r="C6">
        <v>47.5</v>
      </c>
      <c r="D6" s="17">
        <v>40.5</v>
      </c>
      <c r="E6">
        <v>47</v>
      </c>
      <c r="F6">
        <v>41.5</v>
      </c>
      <c r="G6" s="21">
        <v>49.5</v>
      </c>
      <c r="H6">
        <v>44.3</v>
      </c>
      <c r="I6" s="25">
        <v>39.96153846153846</v>
      </c>
    </row>
    <row r="7" spans="1:9" ht="12.75" customHeight="1">
      <c r="A7" s="9">
        <v>30.185185185185187</v>
      </c>
      <c r="B7" s="2">
        <v>2</v>
      </c>
      <c r="C7">
        <v>34.5</v>
      </c>
      <c r="D7" s="17">
        <v>30</v>
      </c>
      <c r="E7">
        <v>35</v>
      </c>
      <c r="F7">
        <v>32</v>
      </c>
      <c r="G7" s="21">
        <v>39</v>
      </c>
      <c r="H7">
        <v>35</v>
      </c>
      <c r="I7" s="25">
        <v>29.746153846153845</v>
      </c>
    </row>
    <row r="8" spans="1:9" ht="12.75" customHeight="1">
      <c r="A8" s="9">
        <v>35.4</v>
      </c>
      <c r="B8" s="2">
        <v>3</v>
      </c>
      <c r="C8" s="7">
        <v>40</v>
      </c>
      <c r="D8" s="17">
        <v>34</v>
      </c>
      <c r="E8">
        <v>40</v>
      </c>
      <c r="F8">
        <v>37</v>
      </c>
      <c r="G8" s="21">
        <v>42</v>
      </c>
      <c r="H8">
        <v>38</v>
      </c>
      <c r="I8" s="25">
        <v>33.19615384615385</v>
      </c>
    </row>
    <row r="9" spans="1:9" ht="12.75" customHeight="1">
      <c r="A9" s="9">
        <v>40.7</v>
      </c>
      <c r="B9" s="2">
        <v>4</v>
      </c>
      <c r="C9">
        <v>47</v>
      </c>
      <c r="D9" s="17">
        <v>42.5</v>
      </c>
      <c r="E9">
        <v>48</v>
      </c>
      <c r="F9">
        <v>41</v>
      </c>
      <c r="G9" s="21">
        <v>54</v>
      </c>
      <c r="H9">
        <v>47</v>
      </c>
      <c r="I9" s="25">
        <v>39.388461538461534</v>
      </c>
    </row>
    <row r="10" spans="1:9" ht="12.75" customHeight="1">
      <c r="A10" s="9">
        <v>26.9</v>
      </c>
      <c r="B10" s="2">
        <v>5</v>
      </c>
      <c r="C10">
        <v>30</v>
      </c>
      <c r="D10" s="17">
        <v>27</v>
      </c>
      <c r="E10">
        <v>31</v>
      </c>
      <c r="F10">
        <v>27</v>
      </c>
      <c r="G10" s="21">
        <v>34</v>
      </c>
      <c r="H10">
        <v>30</v>
      </c>
      <c r="I10" s="25">
        <v>26.607692307692307</v>
      </c>
    </row>
    <row r="11" spans="1:9" ht="12.75" customHeight="1">
      <c r="A11" s="9">
        <v>37.91481481481482</v>
      </c>
      <c r="B11" s="2">
        <v>6</v>
      </c>
      <c r="C11">
        <v>41</v>
      </c>
      <c r="D11" s="17">
        <v>36</v>
      </c>
      <c r="E11">
        <v>41</v>
      </c>
      <c r="F11">
        <v>36</v>
      </c>
      <c r="G11" s="21">
        <v>45</v>
      </c>
      <c r="H11">
        <v>41</v>
      </c>
      <c r="I11" s="25">
        <v>34.21923076923077</v>
      </c>
    </row>
    <row r="12" spans="1:9" ht="12.75" customHeight="1">
      <c r="A12" s="9">
        <v>23.4</v>
      </c>
      <c r="B12" s="2">
        <v>7</v>
      </c>
      <c r="C12">
        <v>24.2</v>
      </c>
      <c r="D12" s="17"/>
      <c r="G12" s="17"/>
      <c r="H12" s="23">
        <v>24</v>
      </c>
      <c r="I12" s="25">
        <v>22.92</v>
      </c>
    </row>
    <row r="13" spans="1:9" ht="12.75" customHeight="1">
      <c r="A13" s="7" t="s">
        <v>5</v>
      </c>
      <c r="C13" s="12" t="str">
        <f>C5</f>
        <v>QUN 7329</v>
      </c>
      <c r="D13" s="14" t="str">
        <f>D5</f>
        <v>E. afr.somal.</v>
      </c>
      <c r="E13" s="14" t="str">
        <f>E5</f>
        <v>E. grevyi</v>
      </c>
      <c r="F13" s="14" t="str">
        <f>F5</f>
        <v>E. kiang</v>
      </c>
      <c r="G13" s="14" t="str">
        <f>G5</f>
        <v>E. antunesi</v>
      </c>
      <c r="H13" s="12" t="str">
        <f>H5</f>
        <v>E. przewalskii</v>
      </c>
      <c r="I13" s="12" t="str">
        <f>I5</f>
        <v>E.hem.onager</v>
      </c>
    </row>
    <row r="14" spans="1:9" ht="12.75" customHeight="1">
      <c r="A14" s="10">
        <f>LOG10(A6)</f>
        <v>1.6053050461411094</v>
      </c>
      <c r="B14" s="2">
        <v>1</v>
      </c>
      <c r="C14" s="11">
        <f>LOG10(C6)-$A14</f>
        <v>0.07138856348375722</v>
      </c>
      <c r="D14" s="11">
        <f aca="true" t="shared" si="0" ref="D14:D19">LOG10(D6)-$A14</f>
        <v>0.0021499770735591284</v>
      </c>
      <c r="E14" s="11">
        <f aca="true" t="shared" si="1" ref="E14:E19">LOG10(E6)-$A14</f>
        <v>0.06679281179460816</v>
      </c>
      <c r="F14" s="11">
        <f aca="true" t="shared" si="2" ref="F14:H20">LOG10(F6)-$A14</f>
        <v>0.01274305057098335</v>
      </c>
      <c r="G14" s="11">
        <f>LOG10(G6)-$A14</f>
        <v>0.08930015279245929</v>
      </c>
      <c r="H14" s="11">
        <f>LOG10(H6)-$A14</f>
        <v>0.04109868008196016</v>
      </c>
      <c r="I14" s="11">
        <f>LOG10(I6)-$A14</f>
        <v>-0.00366284655474991</v>
      </c>
    </row>
    <row r="15" spans="1:9" ht="12.75" customHeight="1">
      <c r="A15" s="10">
        <f aca="true" t="shared" si="3" ref="A15:A20">LOG10(A7)</f>
        <v>1.4797938445809893</v>
      </c>
      <c r="B15" s="2">
        <v>2</v>
      </c>
      <c r="C15" s="11">
        <f aca="true" t="shared" si="4" ref="C15:C20">LOG10(C7)-$A15</f>
        <v>0.05802525049228491</v>
      </c>
      <c r="D15" s="11">
        <f t="shared" si="0"/>
        <v>-0.0026725898613269017</v>
      </c>
      <c r="E15" s="11">
        <f t="shared" si="1"/>
        <v>0.06427419976928639</v>
      </c>
      <c r="F15" s="11">
        <f t="shared" si="2"/>
        <v>0.025356133738916764</v>
      </c>
      <c r="G15" s="11">
        <f>LOG10(G7)-$A15</f>
        <v>0.11127076244550982</v>
      </c>
      <c r="H15" s="11">
        <f t="shared" si="2"/>
        <v>0.06427419976928639</v>
      </c>
      <c r="I15" s="11">
        <f>LOG10(I7)-$A15</f>
        <v>-0.006363024814760587</v>
      </c>
    </row>
    <row r="16" spans="1:9" ht="12.75" customHeight="1">
      <c r="A16" s="10">
        <f t="shared" si="3"/>
        <v>1.5490032620257879</v>
      </c>
      <c r="B16" s="2">
        <v>3</v>
      </c>
      <c r="C16" s="11">
        <f t="shared" si="4"/>
        <v>0.05305672930217442</v>
      </c>
      <c r="D16" s="11">
        <f t="shared" si="0"/>
        <v>-0.017524344983532725</v>
      </c>
      <c r="E16" s="11">
        <f t="shared" si="1"/>
        <v>0.05305672930217442</v>
      </c>
      <c r="F16" s="11">
        <f t="shared" si="2"/>
        <v>0.01919846204120712</v>
      </c>
      <c r="G16" s="11">
        <f>LOG10(G8)-$A16</f>
        <v>0.0742460283721127</v>
      </c>
      <c r="H16" s="11">
        <f t="shared" si="2"/>
        <v>0.03078033459102225</v>
      </c>
      <c r="I16" s="11">
        <f>LOG10(I8)-$A16</f>
        <v>-0.02791549338661725</v>
      </c>
    </row>
    <row r="17" spans="1:9" ht="12.75" customHeight="1">
      <c r="A17" s="10">
        <f t="shared" si="3"/>
        <v>1.6095944092252201</v>
      </c>
      <c r="B17" s="2">
        <v>4</v>
      </c>
      <c r="C17" s="11">
        <f t="shared" si="4"/>
        <v>0.0625034487104974</v>
      </c>
      <c r="D17" s="11">
        <f t="shared" si="0"/>
        <v>0.018794520825091476</v>
      </c>
      <c r="E17" s="11">
        <f t="shared" si="1"/>
        <v>0.07164682815036705</v>
      </c>
      <c r="F17" s="11">
        <f t="shared" si="2"/>
        <v>0.0031894474945153295</v>
      </c>
      <c r="G17" s="11">
        <f>LOG10(G9)-$A17</f>
        <v>0.12279935059774849</v>
      </c>
      <c r="H17" s="11">
        <f t="shared" si="2"/>
        <v>0.0625034487104974</v>
      </c>
      <c r="I17" s="11">
        <f>LOG10(I9)-$A17</f>
        <v>-0.014225391056470471</v>
      </c>
    </row>
    <row r="18" spans="1:9" s="3" customFormat="1" ht="12.75" customHeight="1">
      <c r="A18" s="10">
        <f t="shared" si="3"/>
        <v>1.429752280002408</v>
      </c>
      <c r="B18" s="2">
        <v>5</v>
      </c>
      <c r="C18" s="11">
        <f t="shared" si="4"/>
        <v>0.04736897471725432</v>
      </c>
      <c r="D18" s="11">
        <f t="shared" si="0"/>
        <v>0.0016114841565793014</v>
      </c>
      <c r="E18" s="11">
        <f t="shared" si="1"/>
        <v>0.06160941383186458</v>
      </c>
      <c r="F18" s="11">
        <f t="shared" si="2"/>
        <v>0.0016114841565793014</v>
      </c>
      <c r="G18" s="11">
        <f>LOG10(G10)-$A18</f>
        <v>0.10172663703984708</v>
      </c>
      <c r="H18" s="11">
        <f t="shared" si="2"/>
        <v>0.04736897471725432</v>
      </c>
      <c r="I18" s="11">
        <f>LOG10(I10)-$A18</f>
        <v>-0.004745070294883469</v>
      </c>
    </row>
    <row r="19" spans="1:9" ht="12.75" customHeight="1">
      <c r="A19" s="10">
        <f t="shared" si="3"/>
        <v>1.5788089391277913</v>
      </c>
      <c r="B19" s="2">
        <v>6</v>
      </c>
      <c r="C19" s="11">
        <f t="shared" si="4"/>
        <v>0.033974917591944154</v>
      </c>
      <c r="D19" s="11">
        <f t="shared" si="0"/>
        <v>-0.022506438360504033</v>
      </c>
      <c r="E19" s="11">
        <f t="shared" si="1"/>
        <v>0.033974917591944154</v>
      </c>
      <c r="F19" s="11">
        <f t="shared" si="2"/>
        <v>-0.022506438360504033</v>
      </c>
      <c r="G19" s="11">
        <f>LOG10(G11)-$A19</f>
        <v>0.07440357464755243</v>
      </c>
      <c r="H19" s="11">
        <f t="shared" si="2"/>
        <v>0.033974917591944154</v>
      </c>
      <c r="I19" s="11">
        <f>LOG10(I11)-$A19</f>
        <v>-0.04453869653034426</v>
      </c>
    </row>
    <row r="20" spans="1:9" ht="12.75" customHeight="1">
      <c r="A20" s="10">
        <f t="shared" si="3"/>
        <v>1.3692158574101427</v>
      </c>
      <c r="B20" s="2">
        <v>7</v>
      </c>
      <c r="C20" s="11">
        <f t="shared" si="4"/>
        <v>0.014599508570288577</v>
      </c>
      <c r="D20" s="11"/>
      <c r="E20" s="11"/>
      <c r="G20" s="11"/>
      <c r="H20" s="11">
        <f t="shared" si="2"/>
        <v>0.010995384301463185</v>
      </c>
      <c r="I20" s="11">
        <f>LOG10(I12)-$A20</f>
        <v>-0.009001244114790419</v>
      </c>
    </row>
    <row r="23" ht="12.75" customHeight="1">
      <c r="B23" s="13"/>
    </row>
    <row r="47" s="1" customFormat="1" ht="12.75" customHeight="1"/>
    <row r="48" s="1" customFormat="1" ht="12.75" customHeight="1"/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1999-07-29T18:38:55Z</dcterms:created>
  <cp:category/>
  <cp:version/>
  <cp:contentType/>
  <cp:contentStatus/>
</cp:coreProperties>
</file>