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00" yWindow="64996" windowWidth="17780" windowHeight="13040" tabRatio="587" activeTab="0"/>
  </bookViews>
  <sheets>
    <sheet name="Feuil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<sst xmlns="http://schemas.openxmlformats.org/spreadsheetml/2006/main" count="20" uniqueCount="10">
  <si>
    <t>2-5</t>
  </si>
  <si>
    <t>17bis</t>
  </si>
  <si>
    <t>Log10</t>
  </si>
  <si>
    <t>E.h.onager</t>
  </si>
  <si>
    <t>n=environ 30</t>
  </si>
  <si>
    <t>AC 1937-51</t>
  </si>
  <si>
    <t>Poney</t>
  </si>
  <si>
    <t>Longueil Ste Marie</t>
  </si>
  <si>
    <t>Ane</t>
  </si>
  <si>
    <t>PA 1948</t>
  </si>
</sst>
</file>

<file path=xl/styles.xml><?xml version="1.0" encoding="utf-8"?>
<styleSheet xmlns="http://schemas.openxmlformats.org/spreadsheetml/2006/main">
  <numFmts count="15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0.0"/>
    <numFmt numFmtId="165" formatCode="0.000"/>
    <numFmt numFmtId="166" formatCode="d/mm/yyyy"/>
    <numFmt numFmtId="167" formatCode="0.0000000"/>
    <numFmt numFmtId="168" formatCode="0.000000"/>
    <numFmt numFmtId="169" formatCode="0.00000"/>
    <numFmt numFmtId="170" formatCode="0.000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sz val="9"/>
      <color indexed="10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left" vertical="top"/>
    </xf>
    <xf numFmtId="165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1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Feuil1!$C$55</c:f>
              <c:strCache>
                <c:ptCount val="1"/>
                <c:pt idx="0">
                  <c:v>Longueil Ste Marie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Feuil1!$B$56:$B$71</c:f>
              <c:strCache/>
            </c:strRef>
          </c:cat>
          <c:val>
            <c:numRef>
              <c:f>Feuil1!$C$56:$C$71</c:f>
              <c:numCache/>
            </c:numRef>
          </c:val>
          <c:smooth val="0"/>
        </c:ser>
        <c:ser>
          <c:idx val="0"/>
          <c:order val="1"/>
          <c:tx>
            <c:strRef>
              <c:f>Feuil1!$D$55</c:f>
              <c:strCache>
                <c:ptCount val="1"/>
                <c:pt idx="0">
                  <c:v>Poney</c:v>
                </c:pt>
              </c:strCache>
            </c:strRef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Feuil1!$B$56:$B$71</c:f>
              <c:strCache/>
            </c:strRef>
          </c:cat>
          <c:val>
            <c:numRef>
              <c:f>Feuil1!$D$56:$D$71</c:f>
              <c:numCache/>
            </c:numRef>
          </c:val>
          <c:smooth val="0"/>
        </c:ser>
        <c:marker val="1"/>
        <c:axId val="52080327"/>
        <c:axId val="66069760"/>
      </c:lineChart>
      <c:catAx>
        <c:axId val="5208032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6069760"/>
        <c:crosses val="autoZero"/>
        <c:auto val="1"/>
        <c:lblOffset val="100"/>
        <c:noMultiLvlLbl val="0"/>
      </c:catAx>
      <c:valAx>
        <c:axId val="660697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080327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Feuil1!$C$19</c:f>
              <c:strCache>
                <c:ptCount val="1"/>
                <c:pt idx="0">
                  <c:v>Longueil Ste Marie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Feuil1!$B$20:$B$35</c:f>
              <c:strCache/>
            </c:strRef>
          </c:cat>
          <c:val>
            <c:numRef>
              <c:f>Feuil1!$C$20:$C$35</c:f>
              <c:numCache/>
            </c:numRef>
          </c:val>
          <c:smooth val="0"/>
        </c:ser>
        <c:ser>
          <c:idx val="0"/>
          <c:order val="1"/>
          <c:tx>
            <c:strRef>
              <c:f>Feuil1!$D$19</c:f>
              <c:strCache>
                <c:ptCount val="1"/>
                <c:pt idx="0">
                  <c:v>Ane</c:v>
                </c:pt>
              </c:strCache>
            </c:strRef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Feuil1!$B$20:$B$35</c:f>
              <c:strCache/>
            </c:strRef>
          </c:cat>
          <c:val>
            <c:numRef>
              <c:f>Feuil1!$D$20:$D$35</c:f>
              <c:numCache/>
            </c:numRef>
          </c:val>
          <c:smooth val="0"/>
        </c:ser>
        <c:marker val="1"/>
        <c:axId val="57756929"/>
        <c:axId val="50050314"/>
      </c:lineChart>
      <c:catAx>
        <c:axId val="577569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0050314"/>
        <c:crosses val="autoZero"/>
        <c:auto val="1"/>
        <c:lblOffset val="100"/>
        <c:noMultiLvlLbl val="0"/>
      </c:catAx>
      <c:valAx>
        <c:axId val="500503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56929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36</xdr:row>
      <xdr:rowOff>76200</xdr:rowOff>
    </xdr:from>
    <xdr:to>
      <xdr:col>12</xdr:col>
      <xdr:colOff>762000</xdr:colOff>
      <xdr:row>60</xdr:row>
      <xdr:rowOff>38100</xdr:rowOff>
    </xdr:to>
    <xdr:graphicFrame>
      <xdr:nvGraphicFramePr>
        <xdr:cNvPr id="1" name="Chart 1"/>
        <xdr:cNvGraphicFramePr/>
      </xdr:nvGraphicFramePr>
      <xdr:xfrm>
        <a:off x="4171950" y="5905500"/>
        <a:ext cx="65341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</xdr:row>
      <xdr:rowOff>0</xdr:rowOff>
    </xdr:from>
    <xdr:to>
      <xdr:col>12</xdr:col>
      <xdr:colOff>752475</xdr:colOff>
      <xdr:row>24</xdr:row>
      <xdr:rowOff>133350</xdr:rowOff>
    </xdr:to>
    <xdr:graphicFrame>
      <xdr:nvGraphicFramePr>
        <xdr:cNvPr id="2" name="Chart 2"/>
        <xdr:cNvGraphicFramePr/>
      </xdr:nvGraphicFramePr>
      <xdr:xfrm>
        <a:off x="4143375" y="161925"/>
        <a:ext cx="655320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ra\Documents\EXCEL\CRANES%20FOSSILES\CRA%20CAB%20FOSS\LogCraCab%20Fran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workbookViewId="0" topLeftCell="A1">
      <selection activeCell="M34" sqref="M34"/>
    </sheetView>
  </sheetViews>
  <sheetFormatPr defaultColWidth="11.00390625" defaultRowHeight="12"/>
  <cols>
    <col min="1" max="16384" width="10.875" style="6" customWidth="1"/>
  </cols>
  <sheetData>
    <row r="1" spans="1:4" ht="12.75">
      <c r="A1" s="13" t="s">
        <v>4</v>
      </c>
      <c r="B1" s="16"/>
      <c r="C1" s="17"/>
      <c r="D1" s="18" t="s">
        <v>9</v>
      </c>
    </row>
    <row r="2" spans="1:4" ht="12.75">
      <c r="A2" s="14" t="s">
        <v>3</v>
      </c>
      <c r="B2" s="18"/>
      <c r="C2" s="17" t="s">
        <v>7</v>
      </c>
      <c r="D2" s="18" t="s">
        <v>8</v>
      </c>
    </row>
    <row r="3" spans="1:4" ht="12.75">
      <c r="A3" s="12">
        <v>55.9</v>
      </c>
      <c r="B3" s="8">
        <v>16</v>
      </c>
      <c r="C3" s="15">
        <v>50</v>
      </c>
      <c r="D3">
        <v>57</v>
      </c>
    </row>
    <row r="4" spans="1:4" ht="12.75">
      <c r="A4" s="12">
        <v>348.80645161290323</v>
      </c>
      <c r="B4" s="8">
        <v>23</v>
      </c>
      <c r="C4" s="15">
        <v>315</v>
      </c>
      <c r="D4">
        <v>295</v>
      </c>
    </row>
    <row r="5" spans="1:4" ht="12.75">
      <c r="A5" s="12">
        <v>116.93548387096774</v>
      </c>
      <c r="B5" s="8">
        <v>3</v>
      </c>
      <c r="C5" s="5">
        <v>88</v>
      </c>
      <c r="D5" s="21">
        <v>104</v>
      </c>
    </row>
    <row r="6" spans="1:4" ht="12.75">
      <c r="A6" s="12">
        <v>100.99677419354839</v>
      </c>
      <c r="B6" s="8">
        <v>4</v>
      </c>
      <c r="C6" s="5">
        <v>105</v>
      </c>
      <c r="D6" s="6">
        <v>93</v>
      </c>
    </row>
    <row r="7" spans="1:4" ht="12.75">
      <c r="A7" s="12">
        <v>115.9</v>
      </c>
      <c r="B7" s="9" t="s">
        <v>0</v>
      </c>
      <c r="C7" s="5">
        <v>115</v>
      </c>
      <c r="D7" s="6">
        <v>97</v>
      </c>
    </row>
    <row r="8" spans="1:4" ht="12.75">
      <c r="A8" s="12">
        <v>105.2</v>
      </c>
      <c r="B8" s="8">
        <v>5</v>
      </c>
      <c r="C8" s="5">
        <v>100</v>
      </c>
      <c r="D8" s="6">
        <v>100</v>
      </c>
    </row>
    <row r="9" spans="1:4" ht="12.75">
      <c r="A9" s="12">
        <v>56.166666666666664</v>
      </c>
      <c r="B9" s="8">
        <v>17</v>
      </c>
      <c r="C9" s="5">
        <v>54</v>
      </c>
      <c r="D9">
        <v>50</v>
      </c>
    </row>
    <row r="10" spans="1:4" ht="12.75">
      <c r="A10" s="12">
        <v>40.8</v>
      </c>
      <c r="B10" s="8" t="s">
        <v>1</v>
      </c>
      <c r="C10" s="5">
        <v>34</v>
      </c>
      <c r="D10" s="6">
        <v>34.5</v>
      </c>
    </row>
    <row r="11" spans="1:4" ht="12.75">
      <c r="A11" s="12">
        <v>197.1</v>
      </c>
      <c r="B11" s="8">
        <v>13</v>
      </c>
      <c r="C11" s="15"/>
      <c r="D11">
        <v>178</v>
      </c>
    </row>
    <row r="12" spans="1:4" ht="12.75">
      <c r="A12" s="12">
        <v>48.2</v>
      </c>
      <c r="B12" s="8">
        <v>10</v>
      </c>
      <c r="C12" s="3">
        <v>45</v>
      </c>
      <c r="D12">
        <v>42</v>
      </c>
    </row>
    <row r="13" spans="1:4" ht="12.75">
      <c r="A13" s="12">
        <v>102.1</v>
      </c>
      <c r="B13" s="8">
        <v>25</v>
      </c>
      <c r="C13" s="3"/>
      <c r="D13">
        <v>79</v>
      </c>
    </row>
    <row r="14" spans="1:4" ht="12.75">
      <c r="A14" s="12">
        <v>89.9</v>
      </c>
      <c r="B14" s="8">
        <v>28</v>
      </c>
      <c r="C14" s="3">
        <v>82</v>
      </c>
      <c r="D14">
        <v>85</v>
      </c>
    </row>
    <row r="15" spans="1:4" ht="12.75">
      <c r="A15" s="12">
        <v>63.2</v>
      </c>
      <c r="B15" s="8">
        <v>9</v>
      </c>
      <c r="C15" s="3"/>
      <c r="D15">
        <v>58</v>
      </c>
    </row>
    <row r="16" spans="1:4" ht="12.75">
      <c r="A16" s="12">
        <v>14.24</v>
      </c>
      <c r="B16" s="8">
        <v>20</v>
      </c>
      <c r="C16" s="3">
        <v>12</v>
      </c>
      <c r="D16">
        <v>14</v>
      </c>
    </row>
    <row r="17" spans="1:4" ht="12.75">
      <c r="A17" s="12">
        <v>144.15</v>
      </c>
      <c r="B17" s="8">
        <v>31</v>
      </c>
      <c r="C17" s="4">
        <v>137</v>
      </c>
      <c r="D17" s="6">
        <v>121</v>
      </c>
    </row>
    <row r="18" spans="1:4" ht="12.75">
      <c r="A18" s="12">
        <v>162.23684210526315</v>
      </c>
      <c r="B18" s="8">
        <v>32</v>
      </c>
      <c r="C18" s="4">
        <v>134</v>
      </c>
      <c r="D18">
        <v>140</v>
      </c>
    </row>
    <row r="19" spans="1:4" ht="12.75">
      <c r="A19" s="13" t="s">
        <v>2</v>
      </c>
      <c r="B19" s="18"/>
      <c r="C19" s="17" t="str">
        <f>C2</f>
        <v>Longueil Ste Marie</v>
      </c>
      <c r="D19" s="17" t="str">
        <f>D2</f>
        <v>Ane</v>
      </c>
    </row>
    <row r="20" spans="1:4" ht="12.75">
      <c r="A20" s="11">
        <f>LOG10(A3)</f>
        <v>1.7474118078864234</v>
      </c>
      <c r="B20" s="8">
        <v>16</v>
      </c>
      <c r="C20" s="10">
        <f>LOG10(C3)-LOG10($A3)</f>
        <v>-0.048441803550404616</v>
      </c>
      <c r="D20" s="10">
        <f>LOG10(D3)-LOG10($A3)</f>
        <v>0.0084630477860681</v>
      </c>
    </row>
    <row r="21" spans="1:4" ht="12.75">
      <c r="A21" s="11">
        <f aca="true" t="shared" si="0" ref="A21:A35">LOG10(A4)</f>
        <v>2.542584509156088</v>
      </c>
      <c r="B21" s="8">
        <v>23</v>
      </c>
      <c r="C21" s="10">
        <f>LOG10(C4)-LOG10($A4)</f>
        <v>-0.044273955366487705</v>
      </c>
      <c r="D21" s="10">
        <f aca="true" t="shared" si="1" ref="D21:D35">LOG10(D4)-LOG10($A4)</f>
        <v>-0.07276249317792516</v>
      </c>
    </row>
    <row r="22" spans="1:4" ht="12.75">
      <c r="A22" s="11">
        <f t="shared" si="0"/>
        <v>2.0679463170727397</v>
      </c>
      <c r="B22" s="8">
        <v>3</v>
      </c>
      <c r="C22" s="10">
        <f>LOG10(C5)-LOG10($A5)</f>
        <v>-0.123463644922571</v>
      </c>
      <c r="D22" s="10">
        <f t="shared" si="1"/>
        <v>-0.05091297777395942</v>
      </c>
    </row>
    <row r="23" spans="1:4" ht="12.75">
      <c r="A23" s="11">
        <f t="shared" si="0"/>
        <v>2.0043075027696293</v>
      </c>
      <c r="B23" s="8">
        <v>4</v>
      </c>
      <c r="C23" s="10">
        <f>LOG10(C6)-LOG10($A6)</f>
        <v>0.01688179630030895</v>
      </c>
      <c r="D23" s="10">
        <f t="shared" si="1"/>
        <v>-0.035824554215694304</v>
      </c>
    </row>
    <row r="24" spans="1:4" ht="12.75">
      <c r="A24" s="11">
        <f t="shared" si="0"/>
        <v>2.064083435963596</v>
      </c>
      <c r="B24" s="9" t="s">
        <v>0</v>
      </c>
      <c r="C24" s="10">
        <f>LOG10(C7)-LOG10($A7)</f>
        <v>-0.0033855956099841933</v>
      </c>
      <c r="D24" s="10">
        <f t="shared" si="1"/>
        <v>-0.07731170169735124</v>
      </c>
    </row>
    <row r="25" spans="1:4" ht="12.75">
      <c r="A25" s="11">
        <f t="shared" si="0"/>
        <v>2.02201573981772</v>
      </c>
      <c r="B25" s="8">
        <v>5</v>
      </c>
      <c r="C25" s="10">
        <f>LOG10(C8)-LOG10($A8)</f>
        <v>-0.022015739817720092</v>
      </c>
      <c r="D25" s="10">
        <f t="shared" si="1"/>
        <v>-0.022015739817720092</v>
      </c>
    </row>
    <row r="26" spans="1:4" ht="12.75">
      <c r="A26" s="11">
        <f t="shared" si="0"/>
        <v>1.749478650487695</v>
      </c>
      <c r="B26" s="8">
        <v>17</v>
      </c>
      <c r="C26" s="10">
        <f>LOG10(C9)-LOG10($A9)</f>
        <v>-0.017084890664726293</v>
      </c>
      <c r="D26" s="10">
        <f t="shared" si="1"/>
        <v>-0.05050864615167616</v>
      </c>
    </row>
    <row r="27" spans="1:4" ht="12.75">
      <c r="A27" s="11">
        <f t="shared" si="0"/>
        <v>1.61066016308988</v>
      </c>
      <c r="B27" s="8" t="s">
        <v>1</v>
      </c>
      <c r="C27" s="10">
        <f>LOG10(C10)-LOG10($A10)</f>
        <v>-0.07918124604762489</v>
      </c>
      <c r="D27" s="10">
        <f t="shared" si="1"/>
        <v>-0.07284106801660584</v>
      </c>
    </row>
    <row r="28" spans="1:4" ht="12.75">
      <c r="A28" s="11">
        <f t="shared" si="0"/>
        <v>2.2946866242794433</v>
      </c>
      <c r="B28" s="8">
        <v>13</v>
      </c>
      <c r="C28" s="10"/>
      <c r="D28" s="10">
        <f t="shared" si="1"/>
        <v>-0.0442666219705492</v>
      </c>
    </row>
    <row r="29" spans="1:4" ht="12.75">
      <c r="A29" s="11">
        <f t="shared" si="0"/>
        <v>1.6830470382388496</v>
      </c>
      <c r="B29" s="8">
        <v>10</v>
      </c>
      <c r="C29" s="10">
        <f>LOG10(C12)-LOG10($A12)</f>
        <v>-0.029834524463505874</v>
      </c>
      <c r="D29" s="10">
        <f t="shared" si="1"/>
        <v>-0.059797747840949045</v>
      </c>
    </row>
    <row r="30" spans="1:4" ht="12.75">
      <c r="A30" s="11">
        <f t="shared" si="0"/>
        <v>2.0090257420869104</v>
      </c>
      <c r="B30" s="8">
        <v>25</v>
      </c>
      <c r="C30" s="10"/>
      <c r="D30" s="10">
        <f t="shared" si="1"/>
        <v>-0.11139865079646905</v>
      </c>
    </row>
    <row r="31" spans="1:4" ht="12.75">
      <c r="A31" s="11">
        <f t="shared" si="0"/>
        <v>1.9537596917332287</v>
      </c>
      <c r="B31" s="8">
        <v>28</v>
      </c>
      <c r="C31" s="10">
        <f>LOG10(C14)-LOG10($A14)</f>
        <v>-0.03994583934951201</v>
      </c>
      <c r="D31" s="10">
        <f t="shared" si="1"/>
        <v>-0.02434076601893609</v>
      </c>
    </row>
    <row r="32" spans="1:4" ht="12.75">
      <c r="A32" s="11">
        <f t="shared" si="0"/>
        <v>1.8007170782823851</v>
      </c>
      <c r="B32" s="8">
        <v>9</v>
      </c>
      <c r="C32" s="10"/>
      <c r="D32" s="10">
        <f t="shared" si="1"/>
        <v>-0.03728908471944781</v>
      </c>
    </row>
    <row r="33" spans="1:4" ht="12.75">
      <c r="A33" s="11">
        <f t="shared" si="0"/>
        <v>1.1535099893008376</v>
      </c>
      <c r="B33" s="8">
        <v>20</v>
      </c>
      <c r="C33" s="10">
        <f>LOG10(C16)-LOG10($A16)</f>
        <v>-0.0743287432532127</v>
      </c>
      <c r="D33" s="10">
        <f t="shared" si="1"/>
        <v>-0.007381953622599635</v>
      </c>
    </row>
    <row r="34" spans="1:4" ht="12.75">
      <c r="A34" s="11">
        <f t="shared" si="0"/>
        <v>2.1588146467242266</v>
      </c>
      <c r="B34" s="8">
        <v>31</v>
      </c>
      <c r="C34" s="10">
        <f>LOG10(C17)-LOG10($A17)</f>
        <v>-0.022094079567819946</v>
      </c>
      <c r="D34" s="10">
        <f t="shared" si="1"/>
        <v>-0.07602927640777635</v>
      </c>
    </row>
    <row r="35" spans="1:4" ht="12.75">
      <c r="A35" s="11">
        <f t="shared" si="0"/>
        <v>2.21014948431494</v>
      </c>
      <c r="B35" s="8">
        <v>32</v>
      </c>
      <c r="C35" s="10">
        <f>LOG10(C18)-LOG10($A18)</f>
        <v>-0.08304468595013237</v>
      </c>
      <c r="D35" s="10">
        <f t="shared" si="1"/>
        <v>-0.0640214486367019</v>
      </c>
    </row>
    <row r="36" spans="1:4" ht="12.75">
      <c r="A36" s="11"/>
      <c r="B36" s="8"/>
      <c r="C36" s="10"/>
      <c r="D36" s="10"/>
    </row>
    <row r="37" spans="1:4" s="18" customFormat="1" ht="12.75">
      <c r="A37" s="13" t="s">
        <v>4</v>
      </c>
      <c r="B37" s="16"/>
      <c r="C37" s="17"/>
      <c r="D37" s="1" t="s">
        <v>5</v>
      </c>
    </row>
    <row r="38" spans="1:4" s="18" customFormat="1" ht="12.75">
      <c r="A38" s="14" t="s">
        <v>3</v>
      </c>
      <c r="C38" s="17" t="s">
        <v>7</v>
      </c>
      <c r="D38" s="17" t="s">
        <v>6</v>
      </c>
    </row>
    <row r="39" spans="1:12" ht="12.75">
      <c r="A39" s="12">
        <v>55.9</v>
      </c>
      <c r="B39" s="8">
        <v>16</v>
      </c>
      <c r="C39" s="15">
        <v>50</v>
      </c>
      <c r="D39" s="5">
        <v>55</v>
      </c>
      <c r="E39"/>
      <c r="F39" s="19"/>
      <c r="G39" s="19"/>
      <c r="H39" s="19"/>
      <c r="I39" s="19"/>
      <c r="J39" s="19"/>
      <c r="K39" s="19"/>
      <c r="L39" s="19"/>
    </row>
    <row r="40" spans="1:12" ht="12.75">
      <c r="A40" s="12">
        <v>348.80645161290323</v>
      </c>
      <c r="B40" s="8">
        <v>23</v>
      </c>
      <c r="C40" s="15">
        <v>315</v>
      </c>
      <c r="D40" s="5">
        <v>288</v>
      </c>
      <c r="E40"/>
      <c r="F40" s="19"/>
      <c r="G40" s="19"/>
      <c r="H40" s="19"/>
      <c r="I40" s="19"/>
      <c r="J40" s="19"/>
      <c r="K40" s="19"/>
      <c r="L40" s="19"/>
    </row>
    <row r="41" spans="1:12" ht="12.75">
      <c r="A41" s="12">
        <v>116.93548387096774</v>
      </c>
      <c r="B41" s="8">
        <v>3</v>
      </c>
      <c r="C41" s="5">
        <v>88</v>
      </c>
      <c r="D41" s="5">
        <v>85</v>
      </c>
      <c r="E41" s="21"/>
      <c r="F41" s="19"/>
      <c r="G41" s="19"/>
      <c r="H41" s="19"/>
      <c r="I41" s="19"/>
      <c r="J41" s="19"/>
      <c r="K41" s="19"/>
      <c r="L41" s="19"/>
    </row>
    <row r="42" spans="1:12" ht="12.75">
      <c r="A42" s="12">
        <v>100.99677419354839</v>
      </c>
      <c r="B42" s="8">
        <v>4</v>
      </c>
      <c r="C42" s="5">
        <v>105</v>
      </c>
      <c r="D42" s="5">
        <v>98</v>
      </c>
      <c r="F42" s="19"/>
      <c r="G42" s="19"/>
      <c r="H42" s="19"/>
      <c r="I42" s="19"/>
      <c r="J42" s="19"/>
      <c r="K42" s="19"/>
      <c r="L42" s="19"/>
    </row>
    <row r="43" spans="1:12" ht="12.75">
      <c r="A43" s="12">
        <v>115.9</v>
      </c>
      <c r="B43" s="9" t="s">
        <v>0</v>
      </c>
      <c r="C43" s="5">
        <v>115</v>
      </c>
      <c r="D43" s="5">
        <v>103</v>
      </c>
      <c r="F43" s="19"/>
      <c r="G43" s="19"/>
      <c r="H43" s="19"/>
      <c r="I43" s="19"/>
      <c r="J43" s="19"/>
      <c r="K43" s="19"/>
      <c r="L43" s="19"/>
    </row>
    <row r="44" spans="1:12" ht="12.75">
      <c r="A44" s="12">
        <v>105.2</v>
      </c>
      <c r="B44" s="8">
        <v>5</v>
      </c>
      <c r="C44" s="5">
        <v>100</v>
      </c>
      <c r="D44" s="5">
        <v>90</v>
      </c>
      <c r="F44" s="19"/>
      <c r="G44" s="19"/>
      <c r="H44" s="19"/>
      <c r="I44" s="19"/>
      <c r="J44" s="19"/>
      <c r="K44" s="19"/>
      <c r="L44" s="19"/>
    </row>
    <row r="45" spans="1:12" ht="12.75">
      <c r="A45" s="12">
        <v>56.166666666666664</v>
      </c>
      <c r="B45" s="8">
        <v>17</v>
      </c>
      <c r="C45" s="5">
        <v>54</v>
      </c>
      <c r="D45" s="5">
        <v>52</v>
      </c>
      <c r="E45"/>
      <c r="F45" s="19"/>
      <c r="G45" s="19"/>
      <c r="H45" s="19"/>
      <c r="I45" s="19"/>
      <c r="J45" s="19"/>
      <c r="K45" s="19"/>
      <c r="L45" s="19"/>
    </row>
    <row r="46" spans="1:12" ht="12.75">
      <c r="A46" s="12">
        <v>40.8</v>
      </c>
      <c r="B46" s="8" t="s">
        <v>1</v>
      </c>
      <c r="C46" s="5">
        <v>34</v>
      </c>
      <c r="D46" s="5">
        <v>36</v>
      </c>
      <c r="F46" s="19"/>
      <c r="G46" s="19"/>
      <c r="H46" s="19"/>
      <c r="I46" s="19"/>
      <c r="J46" s="19"/>
      <c r="K46" s="19"/>
      <c r="L46" s="19"/>
    </row>
    <row r="47" spans="1:12" ht="12.75">
      <c r="A47" s="12">
        <v>197.1</v>
      </c>
      <c r="B47" s="8">
        <v>13</v>
      </c>
      <c r="C47" s="15"/>
      <c r="D47" s="5">
        <v>164</v>
      </c>
      <c r="E47"/>
      <c r="F47" s="19"/>
      <c r="G47" s="19"/>
      <c r="H47" s="19"/>
      <c r="I47" s="19"/>
      <c r="J47" s="19"/>
      <c r="K47" s="19"/>
      <c r="L47" s="19"/>
    </row>
    <row r="48" spans="1:12" ht="12.75">
      <c r="A48" s="12">
        <v>48.2</v>
      </c>
      <c r="B48" s="8">
        <v>10</v>
      </c>
      <c r="C48" s="3">
        <v>45</v>
      </c>
      <c r="D48" s="5">
        <v>44</v>
      </c>
      <c r="E48"/>
      <c r="F48" s="19"/>
      <c r="G48" s="19"/>
      <c r="H48" s="19"/>
      <c r="I48" s="19"/>
      <c r="J48" s="19"/>
      <c r="K48" s="19"/>
      <c r="L48" s="19"/>
    </row>
    <row r="49" spans="1:12" ht="12.75">
      <c r="A49" s="12">
        <v>102.1</v>
      </c>
      <c r="B49" s="8">
        <v>25</v>
      </c>
      <c r="C49" s="3"/>
      <c r="D49" s="5">
        <v>76</v>
      </c>
      <c r="E49"/>
      <c r="F49" s="19"/>
      <c r="G49" s="19"/>
      <c r="H49" s="19"/>
      <c r="I49" s="19"/>
      <c r="J49" s="19"/>
      <c r="K49" s="19"/>
      <c r="L49" s="19"/>
    </row>
    <row r="50" spans="1:12" ht="12.75">
      <c r="A50" s="12">
        <v>89.9</v>
      </c>
      <c r="B50" s="8">
        <v>28</v>
      </c>
      <c r="C50" s="3">
        <v>82</v>
      </c>
      <c r="D50" s="5">
        <v>79</v>
      </c>
      <c r="E50"/>
      <c r="F50" s="19"/>
      <c r="G50" s="19"/>
      <c r="H50" s="19"/>
      <c r="I50" s="19"/>
      <c r="J50" s="19"/>
      <c r="K50" s="19"/>
      <c r="L50" s="19"/>
    </row>
    <row r="51" spans="1:12" ht="12.75">
      <c r="A51" s="12">
        <v>63.2</v>
      </c>
      <c r="B51" s="8">
        <v>9</v>
      </c>
      <c r="C51" s="3"/>
      <c r="D51" s="5">
        <v>55</v>
      </c>
      <c r="E51"/>
      <c r="F51" s="19"/>
      <c r="G51" s="19"/>
      <c r="H51" s="19"/>
      <c r="I51" s="19"/>
      <c r="J51" s="19"/>
      <c r="K51" s="19"/>
      <c r="L51" s="19"/>
    </row>
    <row r="52" spans="1:12" ht="12.75">
      <c r="A52" s="12">
        <v>14.24</v>
      </c>
      <c r="B52" s="8">
        <v>20</v>
      </c>
      <c r="C52" s="3">
        <v>12</v>
      </c>
      <c r="D52" s="5">
        <v>10</v>
      </c>
      <c r="E52"/>
      <c r="F52" s="19"/>
      <c r="G52" s="19"/>
      <c r="H52" s="19"/>
      <c r="I52" s="19"/>
      <c r="J52" s="19"/>
      <c r="K52" s="19"/>
      <c r="L52" s="19"/>
    </row>
    <row r="53" spans="1:12" ht="12.75">
      <c r="A53" s="12">
        <v>144.15</v>
      </c>
      <c r="B53" s="8">
        <v>31</v>
      </c>
      <c r="C53" s="4">
        <v>137</v>
      </c>
      <c r="D53" s="5">
        <v>127</v>
      </c>
      <c r="F53" s="19"/>
      <c r="G53" s="19"/>
      <c r="H53" s="19"/>
      <c r="I53" s="19"/>
      <c r="J53" s="19"/>
      <c r="K53" s="19"/>
      <c r="L53" s="19"/>
    </row>
    <row r="54" spans="1:12" ht="12.75">
      <c r="A54" s="12">
        <v>162.23684210526315</v>
      </c>
      <c r="B54" s="8">
        <v>32</v>
      </c>
      <c r="C54" s="4">
        <v>134</v>
      </c>
      <c r="D54" s="5">
        <v>121</v>
      </c>
      <c r="E54"/>
      <c r="F54" s="19"/>
      <c r="G54" s="19"/>
      <c r="H54" s="19"/>
      <c r="I54" s="19"/>
      <c r="J54" s="19"/>
      <c r="K54" s="19"/>
      <c r="L54" s="19"/>
    </row>
    <row r="55" spans="1:12" s="18" customFormat="1" ht="12.75">
      <c r="A55" s="13" t="s">
        <v>2</v>
      </c>
      <c r="C55" s="17" t="str">
        <f>C38</f>
        <v>Longueil Ste Marie</v>
      </c>
      <c r="D55" s="17" t="str">
        <f>D38</f>
        <v>Poney</v>
      </c>
      <c r="E55" s="17"/>
      <c r="F55" s="20"/>
      <c r="G55" s="20"/>
      <c r="H55" s="20"/>
      <c r="I55" s="20"/>
      <c r="J55" s="20"/>
      <c r="K55" s="20"/>
      <c r="L55" s="20"/>
    </row>
    <row r="56" spans="1:12" ht="12.75">
      <c r="A56" s="11">
        <f>LOG10(A39)</f>
        <v>1.7474118078864234</v>
      </c>
      <c r="B56" s="8">
        <v>16</v>
      </c>
      <c r="C56" s="10">
        <f>LOG10(C39)-LOG10($A39)</f>
        <v>-0.048441803550404616</v>
      </c>
      <c r="D56" s="10">
        <f>LOG10(D39)-LOG10($A39)</f>
        <v>-0.0070491183921794764</v>
      </c>
      <c r="E56" s="10"/>
      <c r="F56" s="19"/>
      <c r="G56" s="19"/>
      <c r="H56" s="19"/>
      <c r="I56" s="19"/>
      <c r="J56" s="19"/>
      <c r="K56" s="19"/>
      <c r="L56" s="19"/>
    </row>
    <row r="57" spans="1:12" ht="12.75">
      <c r="A57" s="11">
        <f aca="true" t="shared" si="2" ref="A57:A71">LOG10(A40)</f>
        <v>2.542584509156088</v>
      </c>
      <c r="B57" s="8">
        <v>23</v>
      </c>
      <c r="C57" s="10">
        <f aca="true" t="shared" si="3" ref="C57:C71">LOG10(C40)-LOG10($A40)</f>
        <v>-0.044273955366487705</v>
      </c>
      <c r="D57" s="10">
        <f>LOG10(D40)-LOG10($A40)</f>
        <v>-0.08319202139685711</v>
      </c>
      <c r="E57" s="10"/>
      <c r="F57" s="19"/>
      <c r="G57" s="19"/>
      <c r="H57" s="19"/>
      <c r="I57" s="19"/>
      <c r="J57" s="19"/>
      <c r="K57" s="19"/>
      <c r="L57" s="19"/>
    </row>
    <row r="58" spans="1:12" ht="12.75">
      <c r="A58" s="11">
        <f t="shared" si="2"/>
        <v>2.0679463170727397</v>
      </c>
      <c r="B58" s="8">
        <v>3</v>
      </c>
      <c r="C58" s="10">
        <f t="shared" si="3"/>
        <v>-0.123463644922571</v>
      </c>
      <c r="D58" s="10">
        <f>LOG10(D41)-LOG10($A41)</f>
        <v>-0.13852739135844705</v>
      </c>
      <c r="E58" s="10"/>
      <c r="F58" s="19"/>
      <c r="G58" s="19"/>
      <c r="H58" s="19"/>
      <c r="I58" s="19"/>
      <c r="J58" s="19"/>
      <c r="K58" s="19"/>
      <c r="L58" s="19"/>
    </row>
    <row r="59" spans="1:12" ht="12.75">
      <c r="A59" s="11">
        <f t="shared" si="2"/>
        <v>2.0043075027696293</v>
      </c>
      <c r="B59" s="8">
        <v>4</v>
      </c>
      <c r="C59" s="10">
        <f t="shared" si="3"/>
        <v>0.01688179630030895</v>
      </c>
      <c r="D59" s="10">
        <f>LOG10(D42)-LOG10($A42)</f>
        <v>-0.013081427077134444</v>
      </c>
      <c r="E59" s="10"/>
      <c r="F59" s="19"/>
      <c r="G59" s="19"/>
      <c r="H59" s="19"/>
      <c r="I59" s="19"/>
      <c r="J59" s="19"/>
      <c r="K59" s="19"/>
      <c r="L59" s="19"/>
    </row>
    <row r="60" spans="1:12" ht="12.75">
      <c r="A60" s="11">
        <f t="shared" si="2"/>
        <v>2.064083435963596</v>
      </c>
      <c r="B60" s="9" t="s">
        <v>0</v>
      </c>
      <c r="C60" s="10">
        <f t="shared" si="3"/>
        <v>-0.0033855956099841933</v>
      </c>
      <c r="D60" s="10">
        <f>LOG10(D43)-LOG10($A43)</f>
        <v>-0.05124621125842399</v>
      </c>
      <c r="E60" s="10"/>
      <c r="F60" s="19"/>
      <c r="G60" s="19"/>
      <c r="H60" s="19"/>
      <c r="I60" s="19"/>
      <c r="J60" s="19"/>
      <c r="K60" s="19"/>
      <c r="L60" s="19"/>
    </row>
    <row r="61" spans="1:12" ht="12.75">
      <c r="A61" s="11">
        <f t="shared" si="2"/>
        <v>2.02201573981772</v>
      </c>
      <c r="B61" s="8">
        <v>5</v>
      </c>
      <c r="C61" s="10">
        <f t="shared" si="3"/>
        <v>-0.022015739817720092</v>
      </c>
      <c r="D61" s="10">
        <f>LOG10(D44)-LOG10($A44)</f>
        <v>-0.06777323037839511</v>
      </c>
      <c r="E61" s="10"/>
      <c r="F61" s="19"/>
      <c r="G61" s="19"/>
      <c r="H61" s="19"/>
      <c r="I61" s="19"/>
      <c r="J61" s="19"/>
      <c r="K61" s="19"/>
      <c r="L61" s="19"/>
    </row>
    <row r="62" spans="1:12" ht="12.75">
      <c r="A62" s="11">
        <f t="shared" si="2"/>
        <v>1.749478650487695</v>
      </c>
      <c r="B62" s="8">
        <v>17</v>
      </c>
      <c r="C62" s="10">
        <f t="shared" si="3"/>
        <v>-0.017084890664726293</v>
      </c>
      <c r="D62" s="10">
        <f>LOG10(D45)-LOG10($A45)</f>
        <v>-0.03347530685289568</v>
      </c>
      <c r="E62" s="10"/>
      <c r="F62" s="19"/>
      <c r="G62" s="19"/>
      <c r="H62" s="19"/>
      <c r="I62" s="19"/>
      <c r="J62" s="19"/>
      <c r="K62" s="19"/>
      <c r="L62" s="19"/>
    </row>
    <row r="63" spans="1:12" ht="12.75">
      <c r="A63" s="11">
        <f t="shared" si="2"/>
        <v>1.61066016308988</v>
      </c>
      <c r="B63" s="8" t="s">
        <v>1</v>
      </c>
      <c r="C63" s="10">
        <f t="shared" si="3"/>
        <v>-0.07918124604762489</v>
      </c>
      <c r="D63" s="10">
        <f>LOG10(D46)-LOG10($A46)</f>
        <v>-0.05435766232259276</v>
      </c>
      <c r="E63" s="10"/>
      <c r="F63" s="19"/>
      <c r="G63" s="19"/>
      <c r="H63" s="19"/>
      <c r="I63" s="19"/>
      <c r="J63" s="19"/>
      <c r="K63" s="19"/>
      <c r="L63" s="19"/>
    </row>
    <row r="64" spans="1:12" ht="12.75">
      <c r="A64" s="11">
        <f t="shared" si="2"/>
        <v>2.2946866242794433</v>
      </c>
      <c r="B64" s="8">
        <v>13</v>
      </c>
      <c r="C64" s="10"/>
      <c r="D64" s="10">
        <f>LOG10(D47)-LOG10($A47)</f>
        <v>-0.0798427762317453</v>
      </c>
      <c r="E64" s="10"/>
      <c r="F64" s="19"/>
      <c r="G64" s="19"/>
      <c r="H64" s="19"/>
      <c r="I64" s="19"/>
      <c r="J64" s="19"/>
      <c r="K64" s="19"/>
      <c r="L64" s="19"/>
    </row>
    <row r="65" spans="1:12" ht="12.75">
      <c r="A65" s="11">
        <f t="shared" si="2"/>
        <v>1.6830470382388496</v>
      </c>
      <c r="B65" s="8">
        <v>10</v>
      </c>
      <c r="C65" s="10">
        <f t="shared" si="3"/>
        <v>-0.029834524463505874</v>
      </c>
      <c r="D65" s="10">
        <f>LOG10(D48)-LOG10($A48)</f>
        <v>-0.03959436175266218</v>
      </c>
      <c r="E65" s="10"/>
      <c r="F65" s="19"/>
      <c r="G65" s="19"/>
      <c r="H65" s="19"/>
      <c r="I65" s="19"/>
      <c r="J65" s="19"/>
      <c r="K65" s="19"/>
      <c r="L65" s="19"/>
    </row>
    <row r="66" spans="1:12" ht="12.75">
      <c r="A66" s="11">
        <f t="shared" si="2"/>
        <v>2.0090257420869104</v>
      </c>
      <c r="B66" s="8">
        <v>25</v>
      </c>
      <c r="C66" s="10"/>
      <c r="D66" s="10">
        <f>LOG10(D49)-LOG10($A49)</f>
        <v>-0.12821214980611906</v>
      </c>
      <c r="E66" s="10"/>
      <c r="F66" s="19"/>
      <c r="G66" s="19"/>
      <c r="H66" s="19"/>
      <c r="I66" s="19"/>
      <c r="J66" s="19"/>
      <c r="K66" s="19"/>
      <c r="L66" s="19"/>
    </row>
    <row r="67" spans="1:12" ht="12.75">
      <c r="A67" s="11">
        <f t="shared" si="2"/>
        <v>1.9537596917332287</v>
      </c>
      <c r="B67" s="8">
        <v>28</v>
      </c>
      <c r="C67" s="10">
        <f t="shared" si="3"/>
        <v>-0.03994583934951201</v>
      </c>
      <c r="D67" s="10">
        <f>LOG10(D50)-LOG10($A50)</f>
        <v>-0.05613260044278734</v>
      </c>
      <c r="E67" s="10"/>
      <c r="F67" s="19"/>
      <c r="G67" s="19"/>
      <c r="H67" s="19"/>
      <c r="I67" s="19"/>
      <c r="J67" s="19"/>
      <c r="K67" s="19"/>
      <c r="L67" s="19"/>
    </row>
    <row r="68" spans="1:12" ht="12.75">
      <c r="A68" s="11">
        <f t="shared" si="2"/>
        <v>1.8007170782823851</v>
      </c>
      <c r="B68" s="8">
        <v>9</v>
      </c>
      <c r="C68" s="10"/>
      <c r="D68" s="10">
        <f>LOG10(D51)-LOG10($A51)</f>
        <v>-0.060354388788141256</v>
      </c>
      <c r="E68" s="10"/>
      <c r="F68" s="19"/>
      <c r="G68" s="19"/>
      <c r="H68" s="19"/>
      <c r="I68" s="19"/>
      <c r="J68" s="19"/>
      <c r="K68" s="19"/>
      <c r="L68" s="19"/>
    </row>
    <row r="69" spans="1:12" ht="12.75">
      <c r="A69" s="11">
        <f t="shared" si="2"/>
        <v>1.1535099893008376</v>
      </c>
      <c r="B69" s="8">
        <v>20</v>
      </c>
      <c r="C69" s="10">
        <f t="shared" si="3"/>
        <v>-0.0743287432532127</v>
      </c>
      <c r="D69" s="10">
        <f>LOG10(D52)-LOG10($A52)</f>
        <v>-0.1535099893008376</v>
      </c>
      <c r="E69" s="10"/>
      <c r="F69" s="19"/>
      <c r="G69" s="19"/>
      <c r="H69" s="19"/>
      <c r="I69" s="19"/>
      <c r="J69" s="19"/>
      <c r="K69" s="19"/>
      <c r="L69" s="19"/>
    </row>
    <row r="70" spans="1:12" ht="12.75">
      <c r="A70" s="11">
        <f t="shared" si="2"/>
        <v>2.1588146467242266</v>
      </c>
      <c r="B70" s="8">
        <v>31</v>
      </c>
      <c r="C70" s="10">
        <f t="shared" si="3"/>
        <v>-0.022094079567819946</v>
      </c>
      <c r="D70" s="10">
        <f>LOG10(D53)-LOG10($A53)</f>
        <v>-0.055010925768269825</v>
      </c>
      <c r="E70" s="10"/>
      <c r="F70" s="19"/>
      <c r="G70" s="19"/>
      <c r="H70" s="19"/>
      <c r="I70" s="19"/>
      <c r="J70" s="19"/>
      <c r="K70" s="19"/>
      <c r="L70" s="19"/>
    </row>
    <row r="71" spans="1:12" ht="12.75">
      <c r="A71" s="11">
        <f t="shared" si="2"/>
        <v>2.21014948431494</v>
      </c>
      <c r="B71" s="8">
        <v>32</v>
      </c>
      <c r="C71" s="10">
        <f t="shared" si="3"/>
        <v>-0.08304468595013237</v>
      </c>
      <c r="D71" s="10">
        <f>LOG10(D54)-LOG10($A54)</f>
        <v>-0.1273641139984898</v>
      </c>
      <c r="E71" s="10"/>
      <c r="F71" s="19"/>
      <c r="G71" s="19"/>
      <c r="H71" s="19"/>
      <c r="I71" s="19"/>
      <c r="J71" s="19"/>
      <c r="K71" s="19"/>
      <c r="L71" s="19"/>
    </row>
    <row r="72" spans="1:2" ht="12.75">
      <c r="A72" s="2"/>
      <c r="B72" s="7"/>
    </row>
    <row r="73" ht="12.75">
      <c r="D73" s="10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2005-03-02T14:08:37Z</dcterms:created>
  <cp:category/>
  <cp:version/>
  <cp:contentType/>
  <cp:contentStatus/>
</cp:coreProperties>
</file>