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1840" windowWidth="17020" windowHeight="1844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<sst xmlns="http://schemas.openxmlformats.org/spreadsheetml/2006/main" count="14" uniqueCount="13">
  <si>
    <t>Lincoln</t>
  </si>
  <si>
    <t>Lakotahippus</t>
  </si>
  <si>
    <t>PFO=0, ou ppp</t>
  </si>
  <si>
    <t>Riverside</t>
  </si>
  <si>
    <t>CIT 63</t>
  </si>
  <si>
    <t>leptode</t>
  </si>
  <si>
    <t>Neohipparion</t>
  </si>
  <si>
    <t>CIT 54</t>
  </si>
  <si>
    <t>Dinohippus</t>
  </si>
  <si>
    <t>5091-72</t>
  </si>
  <si>
    <t>n=3-14</t>
  </si>
  <si>
    <t>H. dietrichi</t>
  </si>
  <si>
    <t>no data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</si>
</sst>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b/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Geneva"/>
                <a:ea typeface="Geneva"/>
                <a:cs typeface="Geneva"/>
              </a:rPr>
              <a:t>Group B-5 and H. dietrichi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075"/>
          <c:w val="0.804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27799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CIT 54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5091-72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1"/>
          <c:order val="3"/>
          <c:tx>
            <c:strRef>
              <c:f>Feuil1!$F$15</c:f>
              <c:strCache>
                <c:ptCount val="1"/>
                <c:pt idx="0">
                  <c:v>H. dietrichi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278048"/>
        <c:crosses val="autoZero"/>
        <c:auto val="1"/>
        <c:lblOffset val="100"/>
        <c:noMultiLvlLbl val="0"/>
      </c:catAx>
      <c:valAx>
        <c:axId val="23278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495607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10</xdr:col>
      <xdr:colOff>676275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8100" y="3857625"/>
        <a:ext cx="81629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4">
      <selection activeCell="H8" sqref="H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6" bestFit="1" customWidth="1"/>
    <col min="4" max="4" width="10.875" style="0" customWidth="1"/>
    <col min="5" max="5" width="11.875" style="0" customWidth="1"/>
    <col min="6" max="6" width="12.00390625" style="0" customWidth="1"/>
    <col min="7" max="7" width="9.0039062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6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D1" t="s">
        <v>2</v>
      </c>
      <c r="M1"/>
    </row>
    <row r="2" spans="3:13" ht="12.75">
      <c r="C2" t="s">
        <v>0</v>
      </c>
      <c r="D2" t="s">
        <v>3</v>
      </c>
      <c r="E2" s="3" t="s">
        <v>0</v>
      </c>
      <c r="F2" s="9"/>
      <c r="G2" s="9"/>
      <c r="H2" s="9"/>
      <c r="I2" s="9"/>
      <c r="M2"/>
    </row>
    <row r="3" spans="3:13" ht="12.75">
      <c r="C3" s="3"/>
      <c r="D3" s="3" t="s">
        <v>4</v>
      </c>
      <c r="E3" s="3"/>
      <c r="F3" s="5"/>
      <c r="G3" s="5"/>
      <c r="H3" s="5"/>
      <c r="I3" s="5"/>
      <c r="M3"/>
    </row>
    <row r="4" spans="3:13" ht="12.75">
      <c r="C4" s="3"/>
      <c r="D4" s="3" t="s">
        <v>5</v>
      </c>
      <c r="E4" s="3"/>
      <c r="F4" s="3"/>
      <c r="G4" s="3"/>
      <c r="H4" s="3"/>
      <c r="I4" s="3"/>
      <c r="J4" s="3"/>
      <c r="M4"/>
    </row>
    <row r="5" spans="1:13" ht="12.75">
      <c r="A5" s="7" t="s">
        <v>1</v>
      </c>
      <c r="C5" s="3" t="s">
        <v>12</v>
      </c>
      <c r="D5" s="3" t="s">
        <v>6</v>
      </c>
      <c r="E5" s="3" t="s">
        <v>8</v>
      </c>
      <c r="F5" s="9" t="s">
        <v>10</v>
      </c>
      <c r="G5" s="3"/>
      <c r="H5" s="3"/>
      <c r="I5" s="3"/>
      <c r="J5" s="3"/>
      <c r="M5"/>
    </row>
    <row r="6" spans="1:10" s="1" customFormat="1" ht="12.75">
      <c r="A6" s="7">
        <v>60300</v>
      </c>
      <c r="C6" s="5">
        <v>27799</v>
      </c>
      <c r="D6" s="5" t="s">
        <v>7</v>
      </c>
      <c r="E6" s="5" t="s">
        <v>9</v>
      </c>
      <c r="F6" s="8" t="s">
        <v>11</v>
      </c>
      <c r="G6" s="5"/>
      <c r="H6" s="5"/>
      <c r="I6" s="5"/>
      <c r="J6" s="5"/>
    </row>
    <row r="7" spans="1:6" s="10" customFormat="1" ht="12.75">
      <c r="A7" s="14">
        <v>134</v>
      </c>
      <c r="B7" s="1">
        <v>5</v>
      </c>
      <c r="D7">
        <v>188</v>
      </c>
      <c r="E7" s="4">
        <v>156</v>
      </c>
      <c r="F7" s="4">
        <v>183</v>
      </c>
    </row>
    <row r="8" spans="1:13" ht="12.75">
      <c r="A8" s="15">
        <v>220</v>
      </c>
      <c r="B8" s="1">
        <v>23</v>
      </c>
      <c r="C8" s="4"/>
      <c r="D8">
        <v>320</v>
      </c>
      <c r="E8" s="4">
        <v>296</v>
      </c>
      <c r="F8" s="4">
        <v>300.8</v>
      </c>
      <c r="G8" s="4"/>
      <c r="H8" s="4"/>
      <c r="I8" s="4"/>
      <c r="J8" s="4"/>
      <c r="M8"/>
    </row>
    <row r="9" spans="1:13" ht="12.75">
      <c r="A9" s="16">
        <v>72</v>
      </c>
      <c r="B9" s="1">
        <v>2</v>
      </c>
      <c r="C9" s="4">
        <v>86</v>
      </c>
      <c r="D9" s="4">
        <v>105</v>
      </c>
      <c r="E9" s="4">
        <v>98.5</v>
      </c>
      <c r="F9" s="4">
        <v>111.1</v>
      </c>
      <c r="G9" s="4"/>
      <c r="H9" s="4"/>
      <c r="I9" s="4"/>
      <c r="J9" s="4"/>
      <c r="M9"/>
    </row>
    <row r="10" spans="1:13" ht="12.75">
      <c r="A10" s="17">
        <v>70</v>
      </c>
      <c r="B10" s="1">
        <v>1</v>
      </c>
      <c r="C10" s="4">
        <v>74</v>
      </c>
      <c r="D10" s="4">
        <v>110</v>
      </c>
      <c r="E10" s="4">
        <v>94</v>
      </c>
      <c r="F10" s="4">
        <v>97.2</v>
      </c>
      <c r="G10" s="4"/>
      <c r="H10" s="4"/>
      <c r="I10" s="4"/>
      <c r="J10" s="4"/>
      <c r="M10"/>
    </row>
    <row r="11" spans="1:13" ht="12.75">
      <c r="A11" s="17">
        <v>33</v>
      </c>
      <c r="B11" s="1">
        <v>15</v>
      </c>
      <c r="C11" s="15">
        <v>68</v>
      </c>
      <c r="D11" s="4">
        <v>64</v>
      </c>
      <c r="E11" s="4">
        <v>65</v>
      </c>
      <c r="F11" s="4">
        <v>63</v>
      </c>
      <c r="G11" s="4"/>
      <c r="H11" s="4"/>
      <c r="I11" s="4"/>
      <c r="J11" s="4"/>
      <c r="M11"/>
    </row>
    <row r="12" spans="1:13" ht="12.75">
      <c r="A12" s="17">
        <v>107</v>
      </c>
      <c r="B12" s="1">
        <v>9</v>
      </c>
      <c r="C12" s="4">
        <v>115</v>
      </c>
      <c r="D12" s="4">
        <v>138</v>
      </c>
      <c r="E12" s="4">
        <v>130</v>
      </c>
      <c r="F12" s="4">
        <v>139.7</v>
      </c>
      <c r="G12" s="4"/>
      <c r="H12" s="4"/>
      <c r="I12" s="4"/>
      <c r="J12" s="4"/>
      <c r="M12"/>
    </row>
    <row r="13" spans="1:13" ht="12.75">
      <c r="A13" s="18">
        <v>83</v>
      </c>
      <c r="B13" s="1">
        <v>30</v>
      </c>
      <c r="C13" s="4">
        <v>93</v>
      </c>
      <c r="D13" s="4">
        <v>116</v>
      </c>
      <c r="E13" s="4">
        <v>111</v>
      </c>
      <c r="F13" s="4">
        <v>117.3</v>
      </c>
      <c r="G13" s="4"/>
      <c r="H13" s="4"/>
      <c r="I13" s="4"/>
      <c r="J13" s="4"/>
      <c r="M13"/>
    </row>
    <row r="14" spans="1:13" ht="12.75">
      <c r="A14" s="18">
        <v>107</v>
      </c>
      <c r="B14" s="1">
        <v>31</v>
      </c>
      <c r="C14" s="4"/>
      <c r="D14" s="4">
        <v>156</v>
      </c>
      <c r="E14" s="4">
        <v>136</v>
      </c>
      <c r="F14" s="4">
        <v>149</v>
      </c>
      <c r="G14" s="4"/>
      <c r="H14" s="4"/>
      <c r="I14" s="4"/>
      <c r="J14" s="4"/>
      <c r="M14"/>
    </row>
    <row r="15" spans="1:6" s="5" customFormat="1" ht="12.75">
      <c r="A15" s="11" t="str">
        <f>A5</f>
        <v>Lakotahippus</v>
      </c>
      <c r="C15" s="13">
        <f>C6</f>
        <v>27799</v>
      </c>
      <c r="D15" s="13" t="str">
        <f>D6</f>
        <v>CIT 54</v>
      </c>
      <c r="E15" s="5" t="str">
        <f>E6</f>
        <v>5091-72</v>
      </c>
      <c r="F15" s="5" t="str">
        <f>F6</f>
        <v>H. dietrichi</v>
      </c>
    </row>
    <row r="16" spans="1:6" s="10" customFormat="1" ht="12.75">
      <c r="A16" s="2">
        <f aca="true" t="shared" si="0" ref="A16:A23">LOG10(A7)</f>
        <v>2.1271047983648077</v>
      </c>
      <c r="B16" s="1">
        <v>5</v>
      </c>
      <c r="C16" s="12"/>
      <c r="D16" s="2">
        <f aca="true" t="shared" si="1" ref="D16:E23">LOG10(D7)-$A16</f>
        <v>0.14705305089887233</v>
      </c>
      <c r="E16" s="2">
        <f t="shared" si="1"/>
        <v>0.0660197999896539</v>
      </c>
      <c r="F16" s="2">
        <f aca="true" t="shared" si="2" ref="F16:F23">LOG10(F7)-$A16</f>
        <v>0.1353462913656216</v>
      </c>
    </row>
    <row r="17" spans="1:13" ht="12.75">
      <c r="A17" s="2">
        <f t="shared" si="0"/>
        <v>2.342422680822206</v>
      </c>
      <c r="B17" s="1">
        <v>23</v>
      </c>
      <c r="C17" s="2"/>
      <c r="D17" s="2">
        <f t="shared" si="1"/>
        <v>0.16272729749769965</v>
      </c>
      <c r="E17" s="2">
        <f t="shared" si="1"/>
        <v>0.12886903023673257</v>
      </c>
      <c r="F17" s="2">
        <f t="shared" si="2"/>
        <v>0.13585515109739843</v>
      </c>
      <c r="J17" s="2"/>
      <c r="M17"/>
    </row>
    <row r="18" spans="1:13" ht="12.75">
      <c r="A18" s="2">
        <f t="shared" si="0"/>
        <v>1.8573324964312685</v>
      </c>
      <c r="B18" s="1">
        <v>2</v>
      </c>
      <c r="C18" s="2">
        <f>LOG10(C9)-$A18</f>
        <v>0.07716595481229915</v>
      </c>
      <c r="D18" s="2">
        <f t="shared" si="1"/>
        <v>0.16385680263866975</v>
      </c>
      <c r="E18" s="2">
        <f t="shared" si="1"/>
        <v>0.13610373406634313</v>
      </c>
      <c r="F18" s="2">
        <f t="shared" si="2"/>
        <v>0.18838156250959903</v>
      </c>
      <c r="H18" s="2"/>
      <c r="J18" s="2"/>
      <c r="M18"/>
    </row>
    <row r="19" spans="1:13" ht="12.75">
      <c r="A19" s="2">
        <f t="shared" si="0"/>
        <v>1.845098040014257</v>
      </c>
      <c r="B19" s="1">
        <v>1</v>
      </c>
      <c r="C19" s="2">
        <f>LOG10(C10)-$A19</f>
        <v>0.024133679716719314</v>
      </c>
      <c r="D19" s="2">
        <f t="shared" si="1"/>
        <v>0.196294645143968</v>
      </c>
      <c r="E19" s="2">
        <f t="shared" si="1"/>
        <v>0.12802981358544163</v>
      </c>
      <c r="F19" s="2">
        <f t="shared" si="2"/>
        <v>0.1425682249120177</v>
      </c>
      <c r="G19" s="2"/>
      <c r="I19" s="2"/>
      <c r="J19" s="2"/>
      <c r="M19"/>
    </row>
    <row r="20" spans="1:13" ht="12.75">
      <c r="A20" s="2">
        <f t="shared" si="0"/>
        <v>1.5185139398778875</v>
      </c>
      <c r="B20" s="1">
        <v>15</v>
      </c>
      <c r="C20" s="2">
        <f>LOG10(C11)-$A20</f>
        <v>0.3139949728283489</v>
      </c>
      <c r="D20" s="2">
        <f t="shared" si="1"/>
        <v>0.28766603410599956</v>
      </c>
      <c r="E20" s="2">
        <f t="shared" si="1"/>
        <v>0.29439941676496795</v>
      </c>
      <c r="F20" s="2">
        <f t="shared" si="2"/>
        <v>0.28082660957569416</v>
      </c>
      <c r="G20" s="2"/>
      <c r="I20" s="2"/>
      <c r="J20" s="2"/>
      <c r="M20"/>
    </row>
    <row r="21" spans="1:13" ht="12.75">
      <c r="A21" s="2">
        <f t="shared" si="0"/>
        <v>2.0293837776852097</v>
      </c>
      <c r="B21" s="1">
        <v>9</v>
      </c>
      <c r="C21" s="2">
        <f>LOG10(C12)-$A21</f>
        <v>0.03131406266840209</v>
      </c>
      <c r="D21" s="2">
        <f t="shared" si="1"/>
        <v>0.11049530871602675</v>
      </c>
      <c r="E21" s="2">
        <f>LOG10(E12)-$A21</f>
        <v>0.08455957462162722</v>
      </c>
      <c r="F21" s="2">
        <f t="shared" si="2"/>
        <v>0.115812628428972</v>
      </c>
      <c r="G21" s="2"/>
      <c r="H21" s="2"/>
      <c r="J21" s="2"/>
      <c r="M21"/>
    </row>
    <row r="22" spans="1:13" ht="12.75">
      <c r="A22" s="2">
        <f t="shared" si="0"/>
        <v>1.919078092376074</v>
      </c>
      <c r="B22" s="1">
        <v>30</v>
      </c>
      <c r="C22" s="2">
        <f>LOG10(C13)-$A22</f>
        <v>0.049404856177861056</v>
      </c>
      <c r="D22" s="2">
        <f t="shared" si="1"/>
        <v>0.14537989685084463</v>
      </c>
      <c r="E22" s="2">
        <f t="shared" si="1"/>
        <v>0.12624488641058362</v>
      </c>
      <c r="F22" s="2">
        <f t="shared" si="2"/>
        <v>0.15021991973945537</v>
      </c>
      <c r="J22" s="2"/>
      <c r="M22"/>
    </row>
    <row r="23" spans="1:13" ht="12.75">
      <c r="A23" s="2">
        <f t="shared" si="0"/>
        <v>2.0293837776852097</v>
      </c>
      <c r="B23" s="1">
        <v>31</v>
      </c>
      <c r="C23" s="2"/>
      <c r="D23" s="2">
        <f t="shared" si="1"/>
        <v>0.16374082066925189</v>
      </c>
      <c r="E23" s="2">
        <f t="shared" si="1"/>
        <v>0.1041551306850077</v>
      </c>
      <c r="F23" s="2">
        <f t="shared" si="2"/>
        <v>0.1438024907270643</v>
      </c>
      <c r="J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