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260" yWindow="3960" windowWidth="16820" windowHeight="14000" tabRatio="500" activeTab="0"/>
  </bookViews>
  <sheets>
    <sheet name="Feuil1" sheetId="1" r:id="rId1"/>
  </sheets>
  <definedNames>
    <definedName name="_xlnm.Print_Area">'Feuil1'!$A$15:$B$24</definedName>
  </definedNames>
  <calcPr fullCalcOnLoad="1"/>
</workbook>
</file>

<file path=xl/sharedStrings.xml><?xml version="1.0" encoding="utf-8"?>
<sst xmlns="http://schemas.openxmlformats.org/spreadsheetml/2006/main" count="13" uniqueCount="13">
  <si>
    <t>Lincoln</t>
  </si>
  <si>
    <t>H.Johnson</t>
  </si>
  <si>
    <t>Lakotahippus</t>
  </si>
  <si>
    <t>Chicago</t>
  </si>
  <si>
    <t>Devil's Gulch</t>
  </si>
  <si>
    <t>n</t>
  </si>
  <si>
    <t>A Wide muzzle, n=2-3</t>
  </si>
  <si>
    <t>Dinohippus</t>
  </si>
  <si>
    <t>MacAdams</t>
  </si>
  <si>
    <t>AMNH</t>
  </si>
  <si>
    <t>Calippus</t>
  </si>
  <si>
    <t>n=1-2</t>
  </si>
  <si>
    <t>Photo</t>
  </si>
</sst>
</file>

<file path=xl/styles.xml><?xml version="1.0" encoding="utf-8"?>
<styleSheet xmlns="http://schemas.openxmlformats.org/spreadsheetml/2006/main">
  <numFmts count="1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\ &quot;F&quot;;\-#,##0\ &quot;F&quot;"/>
    <numFmt numFmtId="165" formatCode="#,##0.00\ &quot;F&quot;;\-#,##0.00\ &quot;F&quot;"/>
    <numFmt numFmtId="166" formatCode="d/m/yy"/>
    <numFmt numFmtId="167" formatCode="h\:mm\ am/pm"/>
    <numFmt numFmtId="168" formatCode="h\:mm\:ss\ am/pm"/>
    <numFmt numFmtId="169" formatCode="h\:mm"/>
    <numFmt numFmtId="170" formatCode="h\:mm\:ss"/>
    <numFmt numFmtId="171" formatCode="d/m/yy\ h\:mm"/>
    <numFmt numFmtId="172" formatCode="0.000"/>
    <numFmt numFmtId="173" formatCode="0.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9"/>
      <color indexed="18"/>
      <name val="Geneva"/>
      <family val="0"/>
    </font>
    <font>
      <sz val="9"/>
      <color indexed="10"/>
      <name val="Geneva"/>
      <family val="0"/>
    </font>
    <font>
      <b/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7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Alignment="1">
      <alignment horizontal="right" vertical="top"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8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Group A, Morph 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08025"/>
          <c:w val="0.819"/>
          <c:h val="0.89975"/>
        </c:manualLayout>
      </c:layout>
      <c:lineChart>
        <c:grouping val="standard"/>
        <c:varyColors val="0"/>
        <c:ser>
          <c:idx val="2"/>
          <c:order val="0"/>
          <c:tx>
            <c:strRef>
              <c:f>Feuil1!$C$15</c:f>
              <c:strCache>
                <c:ptCount val="1"/>
                <c:pt idx="0">
                  <c:v>71859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Feuil1!$C$16:$C$23</c:f>
              <c:numCache/>
            </c:numRef>
          </c:val>
          <c:smooth val="0"/>
        </c:ser>
        <c:ser>
          <c:idx val="1"/>
          <c:order val="1"/>
          <c:tx>
            <c:strRef>
              <c:f>Feuil1!$D$15</c:f>
              <c:strCache>
                <c:ptCount val="1"/>
                <c:pt idx="0">
                  <c:v>60437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Feuil1!$D$16:$D$23</c:f>
              <c:numCache/>
            </c:numRef>
          </c:val>
          <c:smooth val="0"/>
        </c:ser>
        <c:ser>
          <c:idx val="5"/>
          <c:order val="2"/>
          <c:tx>
            <c:strRef>
              <c:f>Feuil1!$E$15</c:f>
              <c:strCache>
                <c:ptCount val="1"/>
                <c:pt idx="0">
                  <c:v>23865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Feuil1!$E$16:$E$23</c:f>
              <c:numCache/>
            </c:numRef>
          </c:val>
          <c:smooth val="0"/>
        </c:ser>
        <c:ser>
          <c:idx val="0"/>
          <c:order val="3"/>
          <c:tx>
            <c:strRef>
              <c:f>Feuil1!$F$15</c:f>
              <c:strCache>
                <c:ptCount val="1"/>
                <c:pt idx="0">
                  <c:v>Calippus</c:v>
                </c:pt>
              </c:strCache>
            </c:strRef>
          </c:tx>
          <c:spPr>
            <a:ln w="25400">
              <a:solidFill>
                <a:srgbClr val="F20884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Feuil1!$F$16:$F$23</c:f>
              <c:numCache/>
            </c:numRef>
          </c:val>
          <c:smooth val="0"/>
        </c:ser>
        <c:marker val="1"/>
        <c:axId val="59922630"/>
        <c:axId val="2432759"/>
      </c:lineChart>
      <c:catAx>
        <c:axId val="599226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432759"/>
        <c:crosses val="autoZero"/>
        <c:auto val="1"/>
        <c:lblOffset val="100"/>
        <c:noMultiLvlLbl val="0"/>
      </c:catAx>
      <c:valAx>
        <c:axId val="2432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Lakotahippus 60300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59922630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45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23</xdr:row>
      <xdr:rowOff>133350</xdr:rowOff>
    </xdr:from>
    <xdr:to>
      <xdr:col>9</xdr:col>
      <xdr:colOff>552450</xdr:colOff>
      <xdr:row>55</xdr:row>
      <xdr:rowOff>9525</xdr:rowOff>
    </xdr:to>
    <xdr:graphicFrame>
      <xdr:nvGraphicFramePr>
        <xdr:cNvPr id="1" name="Chart 1"/>
        <xdr:cNvGraphicFramePr/>
      </xdr:nvGraphicFramePr>
      <xdr:xfrm>
        <a:off x="38100" y="3857625"/>
        <a:ext cx="754380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1">
      <selection activeCell="K22" sqref="K22"/>
    </sheetView>
  </sheetViews>
  <sheetFormatPr defaultColWidth="10.875" defaultRowHeight="12"/>
  <cols>
    <col min="1" max="1" width="10.50390625" style="0" bestFit="1" customWidth="1"/>
    <col min="2" max="2" width="3.125" style="1" bestFit="1" customWidth="1"/>
    <col min="3" max="3" width="9.125" style="7" bestFit="1" customWidth="1"/>
    <col min="4" max="4" width="10.875" style="0" customWidth="1"/>
    <col min="5" max="5" width="11.875" style="0" customWidth="1"/>
    <col min="6" max="6" width="12.00390625" style="0" customWidth="1"/>
    <col min="7" max="7" width="14.375" style="0" customWidth="1"/>
    <col min="8" max="8" width="10.375" style="0" bestFit="1" customWidth="1"/>
    <col min="9" max="9" width="10.00390625" style="0" bestFit="1" customWidth="1"/>
    <col min="10" max="10" width="11.875" style="0" customWidth="1"/>
    <col min="11" max="11" width="10.00390625" style="0" bestFit="1" customWidth="1"/>
    <col min="12" max="12" width="9.00390625" style="0" bestFit="1" customWidth="1"/>
    <col min="13" max="13" width="9.00390625" style="7" bestFit="1" customWidth="1"/>
    <col min="14" max="15" width="10.375" style="0" bestFit="1" customWidth="1"/>
    <col min="16" max="16" width="10.00390625" style="0" bestFit="1" customWidth="1"/>
    <col min="17" max="17" width="10.00390625" style="0" customWidth="1"/>
    <col min="18" max="18" width="9.625" style="0" bestFit="1" customWidth="1"/>
    <col min="19" max="19" width="10.00390625" style="0" customWidth="1"/>
    <col min="20" max="20" width="10.625" style="0" bestFit="1" customWidth="1"/>
    <col min="21" max="21" width="10.00390625" style="0" bestFit="1" customWidth="1"/>
    <col min="22" max="22" width="10.50390625" style="0" bestFit="1" customWidth="1"/>
    <col min="23" max="23" width="10.50390625" style="0" customWidth="1"/>
    <col min="24" max="24" width="10.00390625" style="0" bestFit="1" customWidth="1"/>
  </cols>
  <sheetData>
    <row r="1" spans="3:13" ht="12.75">
      <c r="C1"/>
      <c r="F1" t="s">
        <v>12</v>
      </c>
      <c r="G1" s="11"/>
      <c r="M1"/>
    </row>
    <row r="2" spans="3:13" ht="12.75">
      <c r="C2"/>
      <c r="D2" t="s">
        <v>3</v>
      </c>
      <c r="E2" s="3" t="s">
        <v>0</v>
      </c>
      <c r="F2" s="3" t="s">
        <v>9</v>
      </c>
      <c r="G2" s="6"/>
      <c r="H2" s="10"/>
      <c r="I2" s="10"/>
      <c r="J2" s="10"/>
      <c r="K2" s="10"/>
      <c r="L2" s="10"/>
      <c r="M2"/>
    </row>
    <row r="3" spans="3:13" ht="12.75">
      <c r="C3" s="5" t="s">
        <v>1</v>
      </c>
      <c r="D3" t="s">
        <v>4</v>
      </c>
      <c r="E3" s="3"/>
      <c r="F3" s="3" t="s">
        <v>8</v>
      </c>
      <c r="G3" s="9"/>
      <c r="H3" s="5"/>
      <c r="I3" s="5"/>
      <c r="J3" s="5"/>
      <c r="K3" s="5"/>
      <c r="L3" s="5"/>
      <c r="M3"/>
    </row>
    <row r="4" spans="3:13" ht="12.75">
      <c r="C4"/>
      <c r="D4" s="3"/>
      <c r="E4" s="3"/>
      <c r="F4" s="3"/>
      <c r="G4" s="8"/>
      <c r="H4" s="3"/>
      <c r="I4" s="3"/>
      <c r="J4" s="3"/>
      <c r="K4" s="3"/>
      <c r="L4" s="3"/>
      <c r="M4" s="3"/>
    </row>
    <row r="5" spans="1:13" ht="12.75">
      <c r="A5" s="8" t="s">
        <v>2</v>
      </c>
      <c r="C5"/>
      <c r="D5" s="3"/>
      <c r="E5" s="3" t="s">
        <v>7</v>
      </c>
      <c r="F5" s="3" t="s">
        <v>11</v>
      </c>
      <c r="G5" s="8"/>
      <c r="H5" s="3"/>
      <c r="I5" s="3"/>
      <c r="J5" s="3"/>
      <c r="K5" s="3"/>
      <c r="L5" s="3"/>
      <c r="M5" s="3"/>
    </row>
    <row r="6" spans="1:13" s="1" customFormat="1" ht="12.75">
      <c r="A6" s="8">
        <v>60300</v>
      </c>
      <c r="C6" s="5">
        <v>71859</v>
      </c>
      <c r="D6" s="5">
        <v>60437</v>
      </c>
      <c r="E6" s="5">
        <v>23865</v>
      </c>
      <c r="F6" s="5" t="s">
        <v>10</v>
      </c>
      <c r="G6" s="5" t="s">
        <v>6</v>
      </c>
      <c r="H6" t="s">
        <v>5</v>
      </c>
      <c r="I6" s="5"/>
      <c r="J6" s="5"/>
      <c r="K6" s="5"/>
      <c r="L6" s="5"/>
      <c r="M6" s="5"/>
    </row>
    <row r="7" spans="1:8" s="12" customFormat="1" ht="12.75">
      <c r="A7" s="15">
        <v>134</v>
      </c>
      <c r="B7" s="1">
        <v>5</v>
      </c>
      <c r="C7" s="12">
        <v>166</v>
      </c>
      <c r="D7" s="20">
        <v>126</v>
      </c>
      <c r="E7" s="4">
        <v>144</v>
      </c>
      <c r="F7" s="4"/>
      <c r="G7" s="21">
        <f>AVERAGE(C7:E7)</f>
        <v>145.33333333333334</v>
      </c>
      <c r="H7" s="4">
        <f>COUNT(C7:E7)</f>
        <v>3</v>
      </c>
    </row>
    <row r="8" spans="1:13" ht="12.75">
      <c r="A8" s="16">
        <v>220</v>
      </c>
      <c r="B8" s="1">
        <v>23</v>
      </c>
      <c r="C8" s="4">
        <v>275</v>
      </c>
      <c r="D8" s="4">
        <v>188</v>
      </c>
      <c r="E8" s="4">
        <v>260</v>
      </c>
      <c r="F8" s="4"/>
      <c r="G8" s="21">
        <f aca="true" t="shared" si="0" ref="G8:G14">AVERAGE(C8:E8)</f>
        <v>241</v>
      </c>
      <c r="H8" s="4">
        <f aca="true" t="shared" si="1" ref="H8:H14">COUNT(C8:E8)</f>
        <v>3</v>
      </c>
      <c r="I8" s="4"/>
      <c r="J8" s="4"/>
      <c r="K8" s="4"/>
      <c r="L8" s="4"/>
      <c r="M8" s="4"/>
    </row>
    <row r="9" spans="1:13" ht="12.75">
      <c r="A9" s="17">
        <v>72</v>
      </c>
      <c r="B9" s="1">
        <v>2</v>
      </c>
      <c r="C9" s="4">
        <v>102</v>
      </c>
      <c r="D9" s="4">
        <v>68</v>
      </c>
      <c r="E9" s="4">
        <v>93</v>
      </c>
      <c r="F9" s="22">
        <v>66</v>
      </c>
      <c r="G9" s="21">
        <f t="shared" si="0"/>
        <v>87.66666666666667</v>
      </c>
      <c r="H9" s="4">
        <f t="shared" si="1"/>
        <v>3</v>
      </c>
      <c r="I9" s="4"/>
      <c r="J9" s="4"/>
      <c r="K9" s="4"/>
      <c r="L9" s="4"/>
      <c r="M9" s="4"/>
    </row>
    <row r="10" spans="1:13" ht="12.75">
      <c r="A10" s="18">
        <v>70</v>
      </c>
      <c r="B10" s="1">
        <v>1</v>
      </c>
      <c r="C10" s="4">
        <v>88.5</v>
      </c>
      <c r="D10" s="4">
        <v>62.5</v>
      </c>
      <c r="E10" s="4">
        <v>75</v>
      </c>
      <c r="F10" s="4">
        <v>48.5</v>
      </c>
      <c r="G10" s="21">
        <f t="shared" si="0"/>
        <v>75.33333333333333</v>
      </c>
      <c r="H10" s="4">
        <f t="shared" si="1"/>
        <v>3</v>
      </c>
      <c r="I10" s="4"/>
      <c r="J10" s="4"/>
      <c r="K10" s="4"/>
      <c r="L10" s="4"/>
      <c r="M10" s="4"/>
    </row>
    <row r="11" spans="1:13" ht="12.75">
      <c r="A11" s="18">
        <v>33</v>
      </c>
      <c r="B11" s="1">
        <v>15</v>
      </c>
      <c r="C11" s="20">
        <v>55</v>
      </c>
      <c r="D11" s="4">
        <v>42</v>
      </c>
      <c r="E11" s="4">
        <v>59</v>
      </c>
      <c r="F11" s="4">
        <v>45</v>
      </c>
      <c r="G11" s="21">
        <f t="shared" si="0"/>
        <v>52</v>
      </c>
      <c r="H11" s="4">
        <f t="shared" si="1"/>
        <v>3</v>
      </c>
      <c r="I11" s="4"/>
      <c r="J11" s="4"/>
      <c r="K11" s="4"/>
      <c r="L11" s="4"/>
      <c r="M11" s="4"/>
    </row>
    <row r="12" spans="1:13" ht="12.75">
      <c r="A12" s="18">
        <v>107</v>
      </c>
      <c r="B12" s="1">
        <v>9</v>
      </c>
      <c r="C12" s="4">
        <v>126</v>
      </c>
      <c r="D12" s="4">
        <v>100</v>
      </c>
      <c r="E12" s="4">
        <v>127</v>
      </c>
      <c r="F12" s="4">
        <v>89</v>
      </c>
      <c r="G12" s="21">
        <f t="shared" si="0"/>
        <v>117.66666666666667</v>
      </c>
      <c r="H12" s="4">
        <f t="shared" si="1"/>
        <v>3</v>
      </c>
      <c r="I12" s="4"/>
      <c r="J12" s="4"/>
      <c r="K12" s="4"/>
      <c r="L12" s="4"/>
      <c r="M12" s="4"/>
    </row>
    <row r="13" spans="1:13" ht="12.75">
      <c r="A13" s="19">
        <v>83</v>
      </c>
      <c r="B13" s="1">
        <v>30</v>
      </c>
      <c r="C13" s="14">
        <v>91</v>
      </c>
      <c r="D13" s="4">
        <v>60</v>
      </c>
      <c r="E13" s="4">
        <v>81</v>
      </c>
      <c r="F13" s="4">
        <v>52</v>
      </c>
      <c r="G13" s="21">
        <f t="shared" si="0"/>
        <v>77.33333333333333</v>
      </c>
      <c r="H13" s="4">
        <f t="shared" si="1"/>
        <v>3</v>
      </c>
      <c r="I13" s="4"/>
      <c r="J13" s="4"/>
      <c r="K13" s="4"/>
      <c r="L13" s="4"/>
      <c r="M13" s="4"/>
    </row>
    <row r="14" spans="1:13" ht="12.75">
      <c r="A14" s="19">
        <v>107</v>
      </c>
      <c r="B14" s="1">
        <v>31</v>
      </c>
      <c r="C14" s="14">
        <v>148</v>
      </c>
      <c r="D14" s="4">
        <v>94</v>
      </c>
      <c r="E14" s="4">
        <v>141</v>
      </c>
      <c r="F14" s="4"/>
      <c r="G14" s="21">
        <f t="shared" si="0"/>
        <v>127.66666666666667</v>
      </c>
      <c r="H14" s="4">
        <f t="shared" si="1"/>
        <v>3</v>
      </c>
      <c r="I14" s="4"/>
      <c r="J14" s="4"/>
      <c r="K14" s="4"/>
      <c r="L14" s="4"/>
      <c r="M14" s="4"/>
    </row>
    <row r="15" spans="1:6" s="5" customFormat="1" ht="12.75">
      <c r="A15" s="13" t="str">
        <f>A5</f>
        <v>Lakotahippus</v>
      </c>
      <c r="C15" s="5">
        <f>C6</f>
        <v>71859</v>
      </c>
      <c r="D15" s="5">
        <f>D6</f>
        <v>60437</v>
      </c>
      <c r="E15" s="5">
        <f>E6</f>
        <v>23865</v>
      </c>
      <c r="F15" s="5" t="str">
        <f>F6</f>
        <v>Calippus</v>
      </c>
    </row>
    <row r="16" spans="1:6" s="12" customFormat="1" ht="12.75">
      <c r="A16" s="2">
        <f aca="true" t="shared" si="2" ref="A16:A23">LOG10(A7)</f>
        <v>2.1271047983648073</v>
      </c>
      <c r="B16" s="1">
        <v>5</v>
      </c>
      <c r="C16" s="2">
        <f aca="true" t="shared" si="3" ref="C16:D23">LOG10(C7)-$A16</f>
        <v>0.09300328967524818</v>
      </c>
      <c r="D16" s="2">
        <f t="shared" si="3"/>
        <v>-0.02673425324724432</v>
      </c>
      <c r="E16" s="2">
        <f aca="true" t="shared" si="4" ref="E16:F23">LOG10(E7)-$A16</f>
        <v>0.031257693730442515</v>
      </c>
      <c r="F16" s="2"/>
    </row>
    <row r="17" spans="1:13" ht="12.75">
      <c r="A17" s="2">
        <f t="shared" si="2"/>
        <v>2.342422680822206</v>
      </c>
      <c r="B17" s="1">
        <v>23</v>
      </c>
      <c r="C17" s="2">
        <f t="shared" si="3"/>
        <v>0.09691001300805668</v>
      </c>
      <c r="D17" s="2">
        <f t="shared" si="3"/>
        <v>-0.06826483155852658</v>
      </c>
      <c r="E17" s="2">
        <f t="shared" si="4"/>
        <v>0.07255066714861158</v>
      </c>
      <c r="F17" s="2"/>
      <c r="G17" s="2"/>
      <c r="M17" s="2"/>
    </row>
    <row r="18" spans="1:13" ht="12.75">
      <c r="A18" s="2">
        <f t="shared" si="2"/>
        <v>1.8573324964312685</v>
      </c>
      <c r="B18" s="1">
        <v>2</v>
      </c>
      <c r="C18" s="2">
        <f t="shared" si="3"/>
        <v>0.151267675330649</v>
      </c>
      <c r="D18" s="2">
        <f t="shared" si="3"/>
        <v>-0.024823583725032128</v>
      </c>
      <c r="E18" s="2">
        <f t="shared" si="4"/>
        <v>0.11115045212266672</v>
      </c>
      <c r="F18" s="2">
        <f t="shared" si="4"/>
        <v>-0.03778856088939997</v>
      </c>
      <c r="G18" s="2"/>
      <c r="K18" s="2"/>
      <c r="M18" s="2"/>
    </row>
    <row r="19" spans="1:13" ht="12.75">
      <c r="A19" s="2">
        <f t="shared" si="2"/>
        <v>1.845098040014257</v>
      </c>
      <c r="B19" s="1">
        <v>1</v>
      </c>
      <c r="C19" s="2">
        <f t="shared" si="3"/>
        <v>0.10184523068356821</v>
      </c>
      <c r="D19" s="2">
        <f t="shared" si="3"/>
        <v>-0.049218022670181716</v>
      </c>
      <c r="E19" s="2">
        <f t="shared" si="4"/>
        <v>0.02996322337744295</v>
      </c>
      <c r="F19" s="2">
        <f t="shared" si="4"/>
        <v>-0.15935630141199342</v>
      </c>
      <c r="G19" s="2"/>
      <c r="J19" s="2"/>
      <c r="L19" s="2"/>
      <c r="M19" s="2"/>
    </row>
    <row r="20" spans="1:13" ht="12.75">
      <c r="A20" s="2">
        <f t="shared" si="2"/>
        <v>1.5185139398778875</v>
      </c>
      <c r="B20" s="1">
        <v>15</v>
      </c>
      <c r="C20" s="2">
        <f t="shared" si="3"/>
        <v>0.22184874961635637</v>
      </c>
      <c r="D20" s="2">
        <f t="shared" si="3"/>
        <v>0.10473535052001304</v>
      </c>
      <c r="E20" s="2">
        <f t="shared" si="4"/>
        <v>0.2523380717642567</v>
      </c>
      <c r="F20" s="2">
        <f t="shared" si="4"/>
        <v>0.134698573897456</v>
      </c>
      <c r="G20" s="2"/>
      <c r="J20" s="2"/>
      <c r="L20" s="2"/>
      <c r="M20" s="2"/>
    </row>
    <row r="21" spans="1:13" ht="12.75">
      <c r="A21" s="2">
        <f t="shared" si="2"/>
        <v>2.0293837776852093</v>
      </c>
      <c r="B21" s="1">
        <v>9</v>
      </c>
      <c r="C21" s="2">
        <f t="shared" si="3"/>
        <v>0.07098676743235366</v>
      </c>
      <c r="D21" s="2">
        <f t="shared" si="3"/>
        <v>-0.029383777685209278</v>
      </c>
      <c r="E21" s="2">
        <f t="shared" si="4"/>
        <v>0.07441994327074752</v>
      </c>
      <c r="F21" s="2">
        <f t="shared" si="4"/>
        <v>-0.0799937710402967</v>
      </c>
      <c r="G21" s="2"/>
      <c r="I21" s="2"/>
      <c r="J21" s="2"/>
      <c r="K21" s="2"/>
      <c r="M21" s="2"/>
    </row>
    <row r="22" spans="1:13" ht="12.75">
      <c r="A22" s="2">
        <f t="shared" si="2"/>
        <v>1.919078092376074</v>
      </c>
      <c r="B22" s="1">
        <v>30</v>
      </c>
      <c r="C22" s="2">
        <f t="shared" si="3"/>
        <v>0.03996329994501946</v>
      </c>
      <c r="D22" s="2">
        <f t="shared" si="3"/>
        <v>-0.14092684199243055</v>
      </c>
      <c r="E22" s="2">
        <f t="shared" si="4"/>
        <v>-0.010593073497424</v>
      </c>
      <c r="F22" s="2">
        <f t="shared" si="4"/>
        <v>-0.20307474874127474</v>
      </c>
      <c r="G22" s="2"/>
      <c r="M22" s="2"/>
    </row>
    <row r="23" spans="1:13" ht="12.75">
      <c r="A23" s="2">
        <f t="shared" si="2"/>
        <v>2.0293837776852093</v>
      </c>
      <c r="B23" s="1">
        <v>31</v>
      </c>
      <c r="C23" s="2">
        <f t="shared" si="3"/>
        <v>0.14087793770974777</v>
      </c>
      <c r="D23" s="2">
        <f t="shared" si="3"/>
        <v>-0.05625592408551072</v>
      </c>
      <c r="E23" s="2">
        <f t="shared" si="4"/>
        <v>0.11983533497017085</v>
      </c>
      <c r="F23" s="2"/>
      <c r="G23" s="2"/>
      <c r="H23" s="2"/>
      <c r="I23" s="2"/>
      <c r="M23" s="2"/>
    </row>
    <row r="24" spans="1:16" ht="12.75">
      <c r="A24" s="2"/>
      <c r="C24" s="2"/>
      <c r="D24" s="2"/>
      <c r="E24" s="2"/>
      <c r="F24" s="2"/>
      <c r="G24" s="2"/>
      <c r="H24" s="2"/>
      <c r="I24" s="2"/>
      <c r="J24" s="2"/>
      <c r="K24" s="2"/>
      <c r="L24" s="2"/>
      <c r="M24"/>
      <c r="P24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2010-02-11T16:03:50Z</dcterms:created>
  <cp:category/>
  <cp:version/>
  <cp:contentType/>
  <cp:contentStatus/>
</cp:coreProperties>
</file>